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Zamównienia Publiczne\Zamówienia 2022\nr 47.2022 - DOA - Gaz Ostrówek - TP-MO\Dokumentacja postępowania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Arkusz1!$A$1:$J$24</definedName>
  </definedNames>
  <calcPr calcId="152511"/>
</workbook>
</file>

<file path=xl/calcChain.xml><?xml version="1.0" encoding="utf-8"?>
<calcChain xmlns="http://schemas.openxmlformats.org/spreadsheetml/2006/main">
  <c r="G10" i="1" l="1"/>
  <c r="B20" i="1"/>
  <c r="G19" i="1"/>
  <c r="G18" i="1"/>
  <c r="G11" i="1"/>
  <c r="H11" i="1" s="1"/>
  <c r="I11" i="1" s="1"/>
  <c r="G9" i="1"/>
  <c r="H9" i="1" s="1"/>
  <c r="G20" i="1" l="1"/>
  <c r="H10" i="1"/>
  <c r="I10" i="1" s="1"/>
  <c r="H19" i="1"/>
  <c r="I19" i="1" s="1"/>
  <c r="H18" i="1"/>
  <c r="I9" i="1"/>
  <c r="G8" i="1"/>
  <c r="G12" i="1" s="1"/>
  <c r="B9" i="1"/>
  <c r="B10" i="1" s="1"/>
  <c r="B11" i="1" s="1"/>
  <c r="B12" i="1" s="1"/>
  <c r="G23" i="1" l="1"/>
  <c r="I18" i="1"/>
  <c r="I20" i="1" s="1"/>
  <c r="H20" i="1"/>
  <c r="H8" i="1"/>
  <c r="H12" i="1" s="1"/>
  <c r="H23" i="1" l="1"/>
  <c r="I8" i="1"/>
  <c r="I12" i="1" s="1"/>
  <c r="I23" i="1" s="1"/>
</calcChain>
</file>

<file path=xl/sharedStrings.xml><?xml version="1.0" encoding="utf-8"?>
<sst xmlns="http://schemas.openxmlformats.org/spreadsheetml/2006/main" count="35" uniqueCount="24">
  <si>
    <t>l.p.</t>
  </si>
  <si>
    <t>Przedmiot zamówienia (zamówienie podstawowe)</t>
  </si>
  <si>
    <t>Ilość jednostek w okresie obowiązywania umowy/okres</t>
  </si>
  <si>
    <t>stawka VAT [%]</t>
  </si>
  <si>
    <t xml:space="preserve">wartość VAT </t>
  </si>
  <si>
    <t>Opłata za sprzedaż paliwa gazowego w postaci gazu ziemnego wysokometanowego typu E (GZ-50) według grupy taryfowej BW-5</t>
  </si>
  <si>
    <t>Opłata dystrybucyjna zmienna za 12 miesięcy (grupa BW-5)</t>
  </si>
  <si>
    <t>Przedmiot zamówienia (opcja)</t>
  </si>
  <si>
    <t>iloczyn kolumn 
3 x 4</t>
  </si>
  <si>
    <t>suma kolumn
6 + 7</t>
  </si>
  <si>
    <t>iloczyn kolumn 
5 x 6</t>
  </si>
  <si>
    <t>Razem opcja:</t>
  </si>
  <si>
    <t>Opłata abonamentowa</t>
  </si>
  <si>
    <t>cena jednostkowa netto  za 
1 kWh lub za /1 m-c</t>
  </si>
  <si>
    <t>Opłata dystrybucyjna stała za 12 miesięcy (grupa BW-5) [moc umowna x liczba dni x liczba godzin: 219 x 365 x 24 = 1 918 440 kWh/h]</t>
  </si>
  <si>
    <t>cena jednostkowa netto  za 
1 kWh lub za /1 m-c lub za kWh/h</t>
  </si>
  <si>
    <r>
      <t xml:space="preserve">wolumen: opcja </t>
    </r>
    <r>
      <rPr>
        <b/>
        <vertAlign val="superscript"/>
        <sz val="11"/>
        <color indexed="8"/>
        <rFont val="Calibri"/>
        <family val="2"/>
        <charset val="238"/>
      </rPr>
      <t>*)</t>
    </r>
  </si>
  <si>
    <t>wolumen: podstawowy</t>
  </si>
  <si>
    <t>Razem wolumen podstawowy:</t>
  </si>
  <si>
    <r>
      <rPr>
        <i/>
        <vertAlign val="superscript"/>
        <sz val="11"/>
        <color indexed="8"/>
        <rFont val="Calibri"/>
        <family val="2"/>
        <charset val="238"/>
      </rPr>
      <t>*)</t>
    </r>
    <r>
      <rPr>
        <i/>
        <sz val="11"/>
        <color indexed="8"/>
        <rFont val="Calibri"/>
        <family val="2"/>
        <charset val="238"/>
      </rPr>
      <t xml:space="preserve"> wg cen jednostkowych, stawek i opłat jak dla wolumenu podstawowego</t>
    </r>
  </si>
  <si>
    <t>Załącznik nr 1 do Formularza oferty</t>
  </si>
  <si>
    <t xml:space="preserve">wartość netto
</t>
  </si>
  <si>
    <t xml:space="preserve">wartość brutto
</t>
  </si>
  <si>
    <t>CENA OFERTY:  wolumen podstawowy + opcja: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</si>
</sst>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000"/>
    <numFmt numFmtId="165" formatCode="General\ &quot; kWh&quot;"/>
    <numFmt numFmtId="166" formatCode="General\ &quot; miesięcy&quot;"/>
    <numFmt numFmtId="167" formatCode="General\ &quot; kWh/h&quot;"/>
  </numFmts>
  <fonts count="14" x14ac:knownFonts="1">
    <font>
      <sz val="11"/>
      <color indexed="8"/>
      <name val="Calibri"/>
    </font>
    <font>
      <sz val="9"/>
      <color indexed="8"/>
      <name val="Arial"/>
    </font>
    <font>
      <b/>
      <sz val="9"/>
      <color indexed="8"/>
      <name val="Arial"/>
    </font>
    <font>
      <sz val="8"/>
      <color indexed="8"/>
      <name val="Arial"/>
    </font>
    <font>
      <sz val="7"/>
      <color indexed="8"/>
      <name val="Arial"/>
    </font>
    <font>
      <sz val="10"/>
      <color indexed="8"/>
      <name val="Arial"/>
    </font>
    <font>
      <sz val="11"/>
      <color indexed="8"/>
      <name val="Calibri"/>
    </font>
    <font>
      <b/>
      <sz val="9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vertAlign val="superscript"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6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0" fillId="0" borderId="0" xfId="0" applyFont="1" applyBorder="1" applyAlignment="1"/>
    <xf numFmtId="0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right" vertical="top" wrapText="1"/>
    </xf>
    <xf numFmtId="44" fontId="1" fillId="2" borderId="1" xfId="1" applyFont="1" applyFill="1" applyBorder="1" applyAlignment="1">
      <alignment horizontal="center" vertical="center" wrapText="1"/>
    </xf>
    <xf numFmtId="44" fontId="1" fillId="2" borderId="1" xfId="1" applyFont="1" applyFill="1" applyBorder="1" applyAlignment="1">
      <alignment horizontal="right" vertical="center" wrapText="1"/>
    </xf>
    <xf numFmtId="44" fontId="8" fillId="0" borderId="1" xfId="0" applyNumberFormat="1" applyFont="1" applyBorder="1" applyAlignment="1"/>
    <xf numFmtId="0" fontId="0" fillId="0" borderId="0" xfId="0" applyNumberFormat="1" applyFont="1" applyBorder="1" applyAlignment="1"/>
    <xf numFmtId="49" fontId="1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0" borderId="0" xfId="0" applyNumberFormat="1" applyFont="1" applyBorder="1" applyAlignment="1"/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/>
    <xf numFmtId="49" fontId="9" fillId="2" borderId="0" xfId="0" applyNumberFormat="1" applyFont="1" applyFill="1" applyBorder="1" applyAlignment="1">
      <alignment horizontal="center" vertical="center" wrapText="1"/>
    </xf>
    <xf numFmtId="44" fontId="1" fillId="2" borderId="0" xfId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top"/>
    </xf>
    <xf numFmtId="0" fontId="8" fillId="0" borderId="1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showGridLines="0" tabSelected="1" zoomScaleNormal="100" workbookViewId="0">
      <selection activeCell="M19" sqref="M19"/>
    </sheetView>
  </sheetViews>
  <sheetFormatPr defaultColWidth="9" defaultRowHeight="15" customHeight="1" x14ac:dyDescent="0.25"/>
  <cols>
    <col min="1" max="1" width="3.5703125" style="12" customWidth="1"/>
    <col min="2" max="2" width="6" style="12" customWidth="1"/>
    <col min="3" max="3" width="39.140625" style="12" customWidth="1"/>
    <col min="4" max="4" width="20.85546875" style="12" customWidth="1"/>
    <col min="5" max="5" width="14.5703125" style="12" customWidth="1"/>
    <col min="6" max="6" width="6.85546875" style="12" customWidth="1"/>
    <col min="7" max="7" width="13.85546875" style="12" bestFit="1" customWidth="1"/>
    <col min="8" max="8" width="12" style="12" customWidth="1"/>
    <col min="9" max="9" width="14" style="12" customWidth="1"/>
    <col min="10" max="10" width="2.85546875" style="12" customWidth="1"/>
    <col min="11" max="11" width="6" style="12" customWidth="1"/>
    <col min="12" max="12" width="39.140625" style="12" customWidth="1"/>
    <col min="13" max="13" width="13.42578125" style="12" customWidth="1"/>
    <col min="14" max="14" width="11.28515625" style="12" customWidth="1"/>
    <col min="15" max="15" width="6.85546875" style="12" customWidth="1"/>
    <col min="16" max="16" width="11.42578125" style="12" customWidth="1"/>
    <col min="17" max="17" width="12" style="12" customWidth="1"/>
    <col min="18" max="18" width="13" style="12" customWidth="1"/>
    <col min="19" max="256" width="9" style="12" customWidth="1"/>
    <col min="257" max="16384" width="9" style="1"/>
  </cols>
  <sheetData>
    <row r="1" spans="1:256" ht="13.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256" ht="13.5" customHeight="1" x14ac:dyDescent="0.25">
      <c r="A2" s="1"/>
      <c r="B2" s="34" t="s">
        <v>20</v>
      </c>
      <c r="C2" s="14"/>
      <c r="D2" s="14"/>
      <c r="E2" s="14"/>
      <c r="F2" s="14"/>
      <c r="G2" s="14"/>
      <c r="H2" s="14"/>
      <c r="I2" s="14"/>
    </row>
    <row r="3" spans="1:256" ht="13.5" customHeight="1" x14ac:dyDescent="0.25">
      <c r="A3" s="1"/>
      <c r="B3" s="13"/>
      <c r="C3" s="14"/>
      <c r="D3" s="14"/>
      <c r="E3" s="14"/>
      <c r="F3" s="14"/>
      <c r="G3" s="14"/>
      <c r="H3" s="14"/>
      <c r="I3" s="14"/>
    </row>
    <row r="4" spans="1:256" ht="13.5" customHeight="1" x14ac:dyDescent="0.25">
      <c r="A4" s="1"/>
      <c r="B4" s="15" t="s">
        <v>17</v>
      </c>
      <c r="C4" s="14"/>
      <c r="D4" s="14"/>
      <c r="E4" s="14"/>
      <c r="F4" s="14"/>
      <c r="G4" s="14"/>
      <c r="H4" s="36"/>
      <c r="I4" s="36"/>
    </row>
    <row r="5" spans="1:256" ht="45" customHeight="1" x14ac:dyDescent="0.25">
      <c r="A5" s="1"/>
      <c r="B5" s="17" t="s">
        <v>0</v>
      </c>
      <c r="C5" s="17" t="s">
        <v>1</v>
      </c>
      <c r="D5" s="17" t="s">
        <v>2</v>
      </c>
      <c r="E5" s="29" t="s">
        <v>15</v>
      </c>
      <c r="F5" s="17" t="s">
        <v>3</v>
      </c>
      <c r="G5" s="17" t="s">
        <v>21</v>
      </c>
      <c r="H5" s="17" t="s">
        <v>4</v>
      </c>
      <c r="I5" s="17" t="s">
        <v>22</v>
      </c>
    </row>
    <row r="6" spans="1:256" ht="13.5" customHeight="1" x14ac:dyDescent="0.25">
      <c r="A6" s="1"/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</row>
    <row r="7" spans="1:256" ht="19.5" x14ac:dyDescent="0.25">
      <c r="A7" s="1"/>
      <c r="B7" s="37"/>
      <c r="C7" s="37"/>
      <c r="D7" s="37"/>
      <c r="E7" s="37"/>
      <c r="F7" s="37"/>
      <c r="G7" s="19" t="s">
        <v>8</v>
      </c>
      <c r="H7" s="19" t="s">
        <v>10</v>
      </c>
      <c r="I7" s="19" t="s">
        <v>9</v>
      </c>
    </row>
    <row r="8" spans="1:256" ht="42" customHeight="1" x14ac:dyDescent="0.25">
      <c r="A8" s="1"/>
      <c r="B8" s="20">
        <v>1</v>
      </c>
      <c r="C8" s="26" t="s">
        <v>5</v>
      </c>
      <c r="D8" s="21">
        <v>180600</v>
      </c>
      <c r="E8" s="22"/>
      <c r="F8" s="23"/>
      <c r="G8" s="9">
        <f>D8*E8</f>
        <v>0</v>
      </c>
      <c r="H8" s="10">
        <f>F8*G8</f>
        <v>0</v>
      </c>
      <c r="I8" s="10">
        <f>G8+H8</f>
        <v>0</v>
      </c>
    </row>
    <row r="9" spans="1:256" ht="20.25" customHeight="1" x14ac:dyDescent="0.25">
      <c r="A9" s="1"/>
      <c r="B9" s="20">
        <f>B8+1</f>
        <v>2</v>
      </c>
      <c r="C9" s="27" t="s">
        <v>12</v>
      </c>
      <c r="D9" s="24">
        <v>12</v>
      </c>
      <c r="E9" s="25"/>
      <c r="F9" s="23"/>
      <c r="G9" s="9">
        <f>D9*E9</f>
        <v>0</v>
      </c>
      <c r="H9" s="10">
        <f>F9*G9</f>
        <v>0</v>
      </c>
      <c r="I9" s="10">
        <f>G9+H9</f>
        <v>0</v>
      </c>
    </row>
    <row r="10" spans="1:256" ht="48.75" customHeight="1" x14ac:dyDescent="0.25">
      <c r="A10" s="1"/>
      <c r="B10" s="20">
        <f>B9+1</f>
        <v>3</v>
      </c>
      <c r="C10" s="28" t="s">
        <v>14</v>
      </c>
      <c r="D10" s="30">
        <v>1918440</v>
      </c>
      <c r="E10" s="22"/>
      <c r="F10" s="23"/>
      <c r="G10" s="9">
        <f>D10*E10</f>
        <v>0</v>
      </c>
      <c r="H10" s="10">
        <f>F10*G10</f>
        <v>0</v>
      </c>
      <c r="I10" s="10">
        <f>G10+H10</f>
        <v>0</v>
      </c>
    </row>
    <row r="11" spans="1:256" ht="29.25" customHeight="1" x14ac:dyDescent="0.25">
      <c r="A11" s="1"/>
      <c r="B11" s="20">
        <f>B10+1</f>
        <v>4</v>
      </c>
      <c r="C11" s="26" t="s">
        <v>6</v>
      </c>
      <c r="D11" s="21">
        <v>180600</v>
      </c>
      <c r="E11" s="22"/>
      <c r="F11" s="23"/>
      <c r="G11" s="9">
        <f>D11*E11</f>
        <v>0</v>
      </c>
      <c r="H11" s="10">
        <f>F11*G11</f>
        <v>0</v>
      </c>
      <c r="I11" s="10">
        <f>G11+H11</f>
        <v>0</v>
      </c>
    </row>
    <row r="12" spans="1:256" x14ac:dyDescent="0.25">
      <c r="A12" s="1"/>
      <c r="B12" s="20">
        <f>B11+1</f>
        <v>5</v>
      </c>
      <c r="C12" s="38" t="s">
        <v>18</v>
      </c>
      <c r="D12" s="39"/>
      <c r="E12" s="39"/>
      <c r="F12" s="39"/>
      <c r="G12" s="9">
        <f>SUM(G8:G11)</f>
        <v>0</v>
      </c>
      <c r="H12" s="9">
        <f>SUM(H8:H11)</f>
        <v>0</v>
      </c>
      <c r="I12" s="9">
        <f>SUM(I8:I11)</f>
        <v>0</v>
      </c>
    </row>
    <row r="13" spans="1:256" ht="29.25" customHeight="1" x14ac:dyDescent="0.25">
      <c r="A13" s="1"/>
      <c r="B13" s="2"/>
      <c r="C13" s="3"/>
      <c r="D13" s="4"/>
      <c r="E13" s="5"/>
      <c r="F13" s="6"/>
      <c r="G13" s="7"/>
      <c r="H13" s="8"/>
      <c r="I13" s="8"/>
    </row>
    <row r="14" spans="1:256" ht="15" customHeight="1" x14ac:dyDescent="0.25">
      <c r="B14" s="16" t="s">
        <v>16</v>
      </c>
    </row>
    <row r="15" spans="1:256" ht="45" customHeight="1" x14ac:dyDescent="0.25">
      <c r="A15" s="1"/>
      <c r="B15" s="17" t="s">
        <v>0</v>
      </c>
      <c r="C15" s="17" t="s">
        <v>7</v>
      </c>
      <c r="D15" s="17" t="s">
        <v>2</v>
      </c>
      <c r="E15" s="17" t="s">
        <v>13</v>
      </c>
      <c r="F15" s="17" t="s">
        <v>3</v>
      </c>
      <c r="G15" s="17" t="s">
        <v>21</v>
      </c>
      <c r="H15" s="17" t="s">
        <v>4</v>
      </c>
      <c r="I15" s="17" t="s">
        <v>22</v>
      </c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13.5" customHeight="1" x14ac:dyDescent="0.25">
      <c r="A16" s="1"/>
      <c r="B16" s="18">
        <v>1</v>
      </c>
      <c r="C16" s="18">
        <v>2</v>
      </c>
      <c r="D16" s="18">
        <v>3</v>
      </c>
      <c r="E16" s="18">
        <v>4</v>
      </c>
      <c r="F16" s="18">
        <v>5</v>
      </c>
      <c r="G16" s="18">
        <v>6</v>
      </c>
      <c r="H16" s="18">
        <v>7</v>
      </c>
      <c r="I16" s="18">
        <v>8</v>
      </c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19.5" x14ac:dyDescent="0.25">
      <c r="A17" s="1"/>
      <c r="B17" s="37"/>
      <c r="C17" s="37"/>
      <c r="D17" s="37"/>
      <c r="E17" s="37"/>
      <c r="F17" s="37"/>
      <c r="G17" s="19" t="s">
        <v>8</v>
      </c>
      <c r="H17" s="19" t="s">
        <v>10</v>
      </c>
      <c r="I17" s="19" t="s">
        <v>9</v>
      </c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42" customHeight="1" x14ac:dyDescent="0.25">
      <c r="A18" s="1"/>
      <c r="B18" s="20">
        <v>1</v>
      </c>
      <c r="C18" s="26" t="s">
        <v>5</v>
      </c>
      <c r="D18" s="21">
        <v>300996</v>
      </c>
      <c r="E18" s="22"/>
      <c r="F18" s="23"/>
      <c r="G18" s="9">
        <f>D18*E18</f>
        <v>0</v>
      </c>
      <c r="H18" s="10">
        <f>F18*G18</f>
        <v>0</v>
      </c>
      <c r="I18" s="10">
        <f>G18+H18</f>
        <v>0</v>
      </c>
      <c r="IN18" s="1"/>
      <c r="IO18" s="1"/>
      <c r="IP18" s="1"/>
      <c r="IQ18" s="1"/>
      <c r="IR18" s="1"/>
      <c r="IS18" s="1"/>
      <c r="IT18" s="1"/>
      <c r="IU18" s="1"/>
      <c r="IV18" s="1"/>
    </row>
    <row r="19" spans="1:256" ht="29.25" customHeight="1" x14ac:dyDescent="0.25">
      <c r="A19" s="1"/>
      <c r="B19" s="20">
        <v>2</v>
      </c>
      <c r="C19" s="26" t="s">
        <v>6</v>
      </c>
      <c r="D19" s="21">
        <v>300996</v>
      </c>
      <c r="E19" s="22"/>
      <c r="F19" s="23"/>
      <c r="G19" s="9">
        <f>D19*E19</f>
        <v>0</v>
      </c>
      <c r="H19" s="10">
        <f>F19*G19</f>
        <v>0</v>
      </c>
      <c r="I19" s="10">
        <f>G19+H19</f>
        <v>0</v>
      </c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15" customHeight="1" x14ac:dyDescent="0.25">
      <c r="B20" s="20">
        <f>B19+1</f>
        <v>3</v>
      </c>
      <c r="C20" s="38" t="s">
        <v>11</v>
      </c>
      <c r="D20" s="39"/>
      <c r="E20" s="39"/>
      <c r="F20" s="39"/>
      <c r="G20" s="9">
        <f>SUM(G18:G19)</f>
        <v>0</v>
      </c>
      <c r="H20" s="9">
        <f>SUM(H18:H19)</f>
        <v>0</v>
      </c>
      <c r="I20" s="9">
        <f>SUM(I18:I19)</f>
        <v>0</v>
      </c>
    </row>
    <row r="21" spans="1:256" ht="15" customHeight="1" x14ac:dyDescent="0.25">
      <c r="B21" s="31" t="s">
        <v>19</v>
      </c>
      <c r="C21" s="32"/>
      <c r="D21" s="3"/>
      <c r="E21" s="3"/>
      <c r="F21" s="3"/>
      <c r="G21" s="33"/>
      <c r="H21" s="33"/>
      <c r="I21" s="33"/>
    </row>
    <row r="23" spans="1:256" ht="15" customHeight="1" x14ac:dyDescent="0.25">
      <c r="B23" s="35" t="s">
        <v>23</v>
      </c>
      <c r="C23" s="35"/>
      <c r="D23" s="35"/>
      <c r="E23" s="35"/>
      <c r="F23" s="35"/>
      <c r="G23" s="11">
        <f>G12+G20</f>
        <v>0</v>
      </c>
      <c r="H23" s="11">
        <f>H12+H20</f>
        <v>0</v>
      </c>
      <c r="I23" s="11">
        <f>I12+I20</f>
        <v>0</v>
      </c>
    </row>
  </sheetData>
  <mergeCells count="6">
    <mergeCell ref="B23:F23"/>
    <mergeCell ref="H4:I4"/>
    <mergeCell ref="B7:F7"/>
    <mergeCell ref="B17:F17"/>
    <mergeCell ref="C12:F12"/>
    <mergeCell ref="C20:F20"/>
  </mergeCells>
  <pageMargins left="0.7" right="0.7" top="0.75" bottom="0.75" header="0.51180599999999998" footer="0.51180599999999998"/>
  <pageSetup scale="91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Oborska</dc:creator>
  <cp:lastModifiedBy>magdalena.oborska</cp:lastModifiedBy>
  <cp:lastPrinted>2022-12-02T07:11:42Z</cp:lastPrinted>
  <dcterms:created xsi:type="dcterms:W3CDTF">2022-12-02T06:52:23Z</dcterms:created>
  <dcterms:modified xsi:type="dcterms:W3CDTF">2022-12-02T07:11:45Z</dcterms:modified>
</cp:coreProperties>
</file>