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0" yWindow="-15" windowWidth="9645" windowHeight="11955" tabRatio="666" firstSheet="3" activeTab="4"/>
  </bookViews>
  <sheets>
    <sheet name="tabela informacyjna" sheetId="7" r:id="rId1"/>
    <sheet name="punktowe" sheetId="12" r:id="rId2"/>
    <sheet name="systemowe_wspomagające" sheetId="13" r:id="rId3"/>
    <sheet name="PDK" sheetId="17" r:id="rId4"/>
    <sheet name="Kody" sheetId="16" r:id="rId5"/>
    <sheet name="lista gmin" sheetId="15" r:id="rId6"/>
  </sheets>
  <definedNames>
    <definedName name="_xlnm._FilterDatabase" localSheetId="4" hidden="1">Kody!$F$1:$F$97</definedName>
    <definedName name="_xlnm._FilterDatabase" localSheetId="5" hidden="1">'lista gmin'!$B$1:$E$73</definedName>
    <definedName name="_Toc363113246" localSheetId="4">Kody!$E$2</definedName>
    <definedName name="_Toc363113247" localSheetId="4">Kody!$F$2</definedName>
    <definedName name="_Toc363113252" localSheetId="4">Kody!$E$3</definedName>
    <definedName name="_Toc363113253" localSheetId="4">Kody!$F$3</definedName>
    <definedName name="_Toc363113258" localSheetId="4">Kody!$E$4</definedName>
    <definedName name="_Toc363113259" localSheetId="4">Kody!$F$4</definedName>
    <definedName name="_Toc363113264" localSheetId="4">Kody!$E$5</definedName>
    <definedName name="_Toc363113265" localSheetId="4">Kody!$F$5</definedName>
    <definedName name="_Toc363113270" localSheetId="4">Kody!$E$6</definedName>
    <definedName name="_Toc363113271" localSheetId="4">Kody!$F$6</definedName>
    <definedName name="_Toc363113276" localSheetId="4">Kody!$E$7</definedName>
    <definedName name="_Toc363113277" localSheetId="4">Kody!$F$7</definedName>
    <definedName name="_Toc363113282" localSheetId="4">Kody!$E$8</definedName>
    <definedName name="_Toc363113283" localSheetId="4">Kody!$F$8</definedName>
    <definedName name="_Toc363113288" localSheetId="4">Kody!$E$9</definedName>
    <definedName name="_Toc363113289" localSheetId="4">Kody!$F$9</definedName>
    <definedName name="_Toc363113294" localSheetId="4">Kody!$E$10</definedName>
    <definedName name="_Toc363113295" localSheetId="4">Kody!$F$10</definedName>
    <definedName name="_Toc363113300" localSheetId="4">Kody!$E$15</definedName>
    <definedName name="_Toc363113301" localSheetId="4">Kody!$F$15</definedName>
    <definedName name="_Toc363113306" localSheetId="4">Kody!$E$16</definedName>
    <definedName name="_Toc363113307" localSheetId="4">Kody!$F$16</definedName>
    <definedName name="_Toc363113312" localSheetId="4">Kody!$E$17</definedName>
    <definedName name="_Toc363113313" localSheetId="4">Kody!$F$17</definedName>
    <definedName name="_Toc363113318" localSheetId="4">Kody!$E$18</definedName>
    <definedName name="_Toc363113319" localSheetId="4">Kody!$F$18</definedName>
    <definedName name="_Toc363113324" localSheetId="4">Kody!$E$19</definedName>
    <definedName name="_Toc363113325" localSheetId="4">Kody!$F$19</definedName>
    <definedName name="_Toc363113330" localSheetId="4">Kody!$E$20</definedName>
    <definedName name="_Toc363113331" localSheetId="4">Kody!$F$20</definedName>
    <definedName name="_Toc363113336" localSheetId="4">Kody!$E$21</definedName>
    <definedName name="_Toc363113337" localSheetId="4">Kody!$F$21</definedName>
    <definedName name="_Toc363113349" localSheetId="4">Kody!$E$55</definedName>
    <definedName name="_Toc363113350" localSheetId="4">Kody!$F$55</definedName>
    <definedName name="_Toc363113355" localSheetId="4">Kody!$E$56</definedName>
    <definedName name="_Toc363113356" localSheetId="4">Kody!$F$56</definedName>
    <definedName name="_Toc363113361" localSheetId="4">Kody!$E$57</definedName>
    <definedName name="_Toc363113362" localSheetId="4">Kody!$F$57</definedName>
    <definedName name="_Toc363113367" localSheetId="4">Kody!$E$58</definedName>
    <definedName name="_Toc363113368" localSheetId="4">Kody!$F$58</definedName>
    <definedName name="_Toc363113373" localSheetId="4">Kody!$E$59</definedName>
    <definedName name="_Toc363113374" localSheetId="4">Kody!$F$59</definedName>
    <definedName name="_Toc363113379" localSheetId="4">Kody!$E$60</definedName>
    <definedName name="_Toc363113380" localSheetId="4">Kody!$F$60</definedName>
    <definedName name="_Toc363113385" localSheetId="4">Kody!$E$61</definedName>
    <definedName name="_Toc363113386" localSheetId="4">Kody!$F$61</definedName>
    <definedName name="_Toc363113391" localSheetId="4">Kody!$E$62</definedName>
    <definedName name="_Toc363113392" localSheetId="4">Kody!$F$62</definedName>
    <definedName name="_Toc363113397" localSheetId="4">Kody!$E$63</definedName>
    <definedName name="_Toc363113398" localSheetId="4">Kody!$F$63</definedName>
    <definedName name="_Toc363113403" localSheetId="4">Kody!$E$64</definedName>
    <definedName name="_Toc363113404" localSheetId="4">Kody!$F$64</definedName>
    <definedName name="_Toc363113409" localSheetId="4">Kody!$E$65</definedName>
    <definedName name="_Toc363113410" localSheetId="4">Kody!$F$65</definedName>
    <definedName name="_Toc363113415" localSheetId="4">Kody!$E$66</definedName>
    <definedName name="_Toc363113416" localSheetId="4">Kody!$F$66</definedName>
    <definedName name="_Toc363113421" localSheetId="4">Kody!$E$67</definedName>
    <definedName name="_Toc363113422" localSheetId="4">Kody!$F$67</definedName>
    <definedName name="_Toc363113427" localSheetId="4">Kody!$E$68</definedName>
    <definedName name="_Toc363113428" localSheetId="4">Kody!$F$68</definedName>
    <definedName name="_Toc363113433" localSheetId="4">Kody!$E$69</definedName>
    <definedName name="_Toc363113434" localSheetId="4">Kody!$F$69</definedName>
    <definedName name="_Toc363113439" localSheetId="4">Kody!$E$71</definedName>
    <definedName name="_Toc363113440" localSheetId="4">Kody!$F$71</definedName>
    <definedName name="_Toc363113445" localSheetId="4">Kody!$E$72</definedName>
    <definedName name="_Toc363113446" localSheetId="4">Kody!$F$72</definedName>
    <definedName name="_Toc363113451" localSheetId="4">Kody!$E$73</definedName>
    <definedName name="_Toc363113452" localSheetId="4">Kody!$F$73</definedName>
    <definedName name="_Toc363113457" localSheetId="4">Kody!$E$74</definedName>
    <definedName name="_Toc363113458" localSheetId="4">Kody!$F$74</definedName>
    <definedName name="_Toc363113470" localSheetId="4">Kody!$E$75</definedName>
    <definedName name="_Toc363113747" localSheetId="4">Kody!$H$8</definedName>
    <definedName name="_Toc363113755" localSheetId="4">Kody!$H$9</definedName>
    <definedName name="_Toc363113756" localSheetId="4">Kody!$I$8</definedName>
    <definedName name="_Toc363113763" localSheetId="4">Kody!$H$10</definedName>
    <definedName name="_Toc363113764" localSheetId="4">Kody!$I$9</definedName>
    <definedName name="_Toc363113771" localSheetId="4">Kody!$H$2</definedName>
    <definedName name="_Toc363113772" localSheetId="4">Kody!$I$10</definedName>
    <definedName name="_Toc363113779" localSheetId="4">Kody!$H$3</definedName>
    <definedName name="_Toc363113780" localSheetId="4">Kody!$I$2</definedName>
    <definedName name="_Toc363113787" localSheetId="4">Kody!$H$4</definedName>
    <definedName name="_Toc363113788" localSheetId="4">Kody!$I$3</definedName>
    <definedName name="_Toc363113795" localSheetId="4">Kody!$H$5</definedName>
    <definedName name="_Toc363113796" localSheetId="4">Kody!$I$4</definedName>
    <definedName name="_Toc363113803" localSheetId="4">Kody!$H$6</definedName>
    <definedName name="_Toc363113804" localSheetId="4">Kody!$I$5</definedName>
    <definedName name="_Toc363113811" localSheetId="4">Kody!$H$11</definedName>
    <definedName name="_Toc363113812" localSheetId="4">Kody!$I$6</definedName>
    <definedName name="_Toc363113819" localSheetId="4">Kody!$H$12</definedName>
    <definedName name="_Toc363113820" localSheetId="4">Kody!$I$11</definedName>
    <definedName name="_Toc363113827" localSheetId="4">Kody!$H$13</definedName>
    <definedName name="_Toc363113828" localSheetId="4">Kody!$I$12</definedName>
    <definedName name="_Toc363113835" localSheetId="4">Kody!$H$14</definedName>
    <definedName name="_Toc363113836" localSheetId="4">Kody!$I$13</definedName>
    <definedName name="_Toc363113843" localSheetId="4">Kody!$H$15</definedName>
    <definedName name="_Toc363113844" localSheetId="4">Kody!$I$14</definedName>
    <definedName name="_Toc363113851" localSheetId="4">Kody!$H$16</definedName>
    <definedName name="_Toc363113852" localSheetId="4">Kody!$I$15</definedName>
    <definedName name="_Toc363113859" localSheetId="4">Kody!$H$17</definedName>
    <definedName name="_Toc363113860" localSheetId="4">Kody!$I$16</definedName>
    <definedName name="_Toc363113867" localSheetId="4">Kody!$H$18</definedName>
    <definedName name="_Toc363113868" localSheetId="4">Kody!$I$17</definedName>
    <definedName name="_Toc363113875" localSheetId="4">Kody!$H$19</definedName>
    <definedName name="_Toc363113876" localSheetId="4">Kody!$I$18</definedName>
    <definedName name="_Toc363113883" localSheetId="4">Kody!$H$20</definedName>
    <definedName name="_Toc363113884" localSheetId="4">Kody!$I$19</definedName>
    <definedName name="_Toc363113892" localSheetId="4">Kody!$I$20</definedName>
    <definedName name="_Toc363113901" localSheetId="4">Kody!$I$21</definedName>
    <definedName name="_Toc363113929" localSheetId="0">'tabela informacyjna'!$B$4</definedName>
    <definedName name="Gmina_Powiat" localSheetId="5">'tabela informacyjna'!$C$7</definedName>
    <definedName name="KOD_inne">Kody!$H$12:$H$24</definedName>
    <definedName name="Kod_Liniowe">Kody!$H$47:$H$65</definedName>
    <definedName name="KOD_PDK">Kody!$H$16:$H$24</definedName>
    <definedName name="Kod_Powierzchniowe">Kody!$H$8:$H$45</definedName>
    <definedName name="KOD_pozostałe">Kody!$H$12:$J$24</definedName>
    <definedName name="Kod_Punktowe">Kody!$H$67:$H$69</definedName>
    <definedName name="KOD_sw">Kody!$H$8:$H$10,Kody!$H$12:$H$14,Kody!$H$8:$H$14</definedName>
    <definedName name="KOD_sysws">Kody!$H$8:$H$14</definedName>
    <definedName name="Kod_Sytuacji">Kody!$E$2:$E$74</definedName>
    <definedName name="Kod_Wspomagajace">Kody!$H$72:$H$88</definedName>
    <definedName name="Nazwy_Gmin">'lista gmin'!$C$3:$C$73</definedName>
    <definedName name="Nazwy_Powiatow">'lista gmin'!$D$3:$D$73</definedName>
    <definedName name="_xlnm.Print_Area" localSheetId="3">PDK!$A$1:$O$4</definedName>
    <definedName name="_xlnm.Print_Area" localSheetId="1">punktowe!$A$1:$N$4</definedName>
    <definedName name="_xlnm.Print_Area" localSheetId="2">systemowe_wspomagające!$A$1:$O$4</definedName>
    <definedName name="Opis">'lista gmin'!$C$3:$C$73</definedName>
    <definedName name="PDK_zadania">Kody!$H$90:$H$120</definedName>
    <definedName name="POZOSTAŁE_zadania">Kody!$H$12:$H$14,Kody!$H$16:$H$24</definedName>
    <definedName name="PUNKTOWE_zadania">Kody!$H$3:$H$6</definedName>
    <definedName name="SOp4_">Kody!$H$3:$H$6</definedName>
    <definedName name="Strefy">Kody!$B$84:$B$85</definedName>
  </definedNames>
  <calcPr calcId="125725"/>
</workbook>
</file>

<file path=xl/calcChain.xml><?xml version="1.0" encoding="utf-8"?>
<calcChain xmlns="http://schemas.openxmlformats.org/spreadsheetml/2006/main">
  <c r="E8" i="12"/>
  <c r="D7" i="7"/>
  <c r="E7" i="17"/>
  <c r="Z7" i="12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D15"/>
  <c r="E7"/>
  <c r="F7" i="17" l="1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E7" i="13"/>
  <c r="D17" i="17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G3"/>
  <c r="C1"/>
  <c r="F8" i="13" l="1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E8"/>
  <c r="F8" i="12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F7" i="13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C2" i="17"/>
  <c r="D16" i="13"/>
  <c r="D16" i="12"/>
  <c r="C2" i="13" l="1"/>
  <c r="C2" i="12"/>
  <c r="C1" i="13"/>
  <c r="G3"/>
  <c r="G3" i="12"/>
  <c r="C1"/>
</calcChain>
</file>

<file path=xl/comments1.xml><?xml version="1.0" encoding="utf-8"?>
<comments xmlns="http://schemas.openxmlformats.org/spreadsheetml/2006/main">
  <authors>
    <author>lochno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38"/>
          </rPr>
          <t>krótko opisać rodzaj prowadzonych działań inwestycyjnych lub modernizacyjnych i ich wpływ na wielkość emisji zanieczyszczeń do powietrza</t>
        </r>
      </text>
    </comment>
    <comment ref="B11" authorId="0">
      <text>
        <r>
          <rPr>
            <b/>
            <sz val="8"/>
            <color indexed="81"/>
            <rFont val="Tahoma"/>
            <family val="2"/>
            <charset val="238"/>
          </rPr>
          <t>podać dokładny adres jednostki, nazwę gminy, miejsce lokalizacji inwestycji; podać opis obszaru na którym leżą źródła emisji uwzględnione w działaniach naprawczych</t>
        </r>
      </text>
    </comment>
    <comment ref="B12" authorId="0">
      <text>
        <r>
          <rPr>
            <b/>
            <sz val="8"/>
            <color indexed="81"/>
            <rFont val="Tahoma"/>
            <family val="2"/>
            <charset val="238"/>
          </rPr>
          <t>podać datę rozpoczęcia i zakończenia działania</t>
        </r>
      </text>
    </comment>
    <comment ref="B13" authorId="0">
      <text>
        <r>
          <rPr>
            <b/>
            <sz val="8"/>
            <color indexed="81"/>
            <rFont val="Tahoma"/>
            <family val="2"/>
            <charset val="238"/>
          </rPr>
          <t>podać określenie skali czasowejdziałań naprawczych: krótkoterminowe, średniookresowe (ok. jednego roku) lub długoterminowe</t>
        </r>
      </text>
    </comment>
    <comment ref="B14" authorId="0">
      <text>
        <r>
          <rPr>
            <b/>
            <sz val="8"/>
            <color indexed="81"/>
            <rFont val="Tahoma"/>
            <family val="2"/>
            <charset val="238"/>
          </rPr>
          <t>podać kategorię źródeł emisji poddanych działaniom naprawczym: transport, przemysł (w tym wytwarzanie ciepła i energii elektrycznej), rolnictwo, źródła zwiazane z handlem i mieszkalnictwem, inne (powinno zostać objaśnione w pozycji "uwagi")</t>
        </r>
      </text>
    </comment>
    <comment ref="B15" authorId="0">
      <text>
        <r>
          <rPr>
            <b/>
            <sz val="8"/>
            <color indexed="81"/>
            <rFont val="Tahoma"/>
            <family val="2"/>
            <charset val="238"/>
          </rPr>
          <t>podać wielkość osiągniętego efektu ekologicznego w postaci zmniejszenia wielkości emisji pyłu PM2,5 do powietrza w wyniku prowadzonej inwestycji lub modernizacji</t>
        </r>
      </text>
    </comment>
    <comment ref="B16" authorId="0">
      <text>
        <r>
          <rPr>
            <b/>
            <sz val="8"/>
            <color indexed="81"/>
            <rFont val="Tahoma"/>
            <family val="2"/>
            <charset val="238"/>
          </rPr>
          <t>podać koszty sumaryczne poniesione na realizację zadania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7" authorId="0">
      <text>
        <r>
          <rPr>
            <b/>
            <sz val="8"/>
            <color indexed="81"/>
            <rFont val="Tahoma"/>
            <family val="2"/>
            <charset val="238"/>
          </rPr>
          <t>wskazać źródła finansowania działania, uwzględniając uzyskane dofinansowanie wraz z podaniem źródła dofinansowania</t>
        </r>
      </text>
    </comment>
    <comment ref="B18" authorId="0">
      <text>
        <r>
          <rPr>
            <b/>
            <sz val="8"/>
            <color indexed="81"/>
            <rFont val="Tahoma"/>
            <family val="2"/>
            <charset val="238"/>
          </rPr>
          <t>podać wielkości dofinansowania</t>
        </r>
      </text>
    </comment>
  </commentList>
</comments>
</file>

<file path=xl/comments2.xml><?xml version="1.0" encoding="utf-8"?>
<comments xmlns="http://schemas.openxmlformats.org/spreadsheetml/2006/main">
  <authors>
    <author>lochno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38"/>
          </rPr>
          <t>krótko opisać rodzaj prowadzonych działń w ramach realizacji konkretnego zadania wskazanego w harmonogramie</t>
        </r>
      </text>
    </comment>
    <comment ref="B11" authorId="0">
      <text>
        <r>
          <rPr>
            <b/>
            <sz val="8"/>
            <color indexed="81"/>
            <rFont val="Tahoma"/>
            <family val="2"/>
            <charset val="238"/>
          </rPr>
          <t>podać nazwę gminy, miejsce lokalizacji działń; podać opis obszaru na którym leżą źródła emisji uwzględnione w działaniach naprawczych</t>
        </r>
      </text>
    </comment>
    <comment ref="B12" authorId="0">
      <text>
        <r>
          <rPr>
            <b/>
            <sz val="8"/>
            <color indexed="81"/>
            <rFont val="Tahoma"/>
            <family val="2"/>
            <charset val="238"/>
          </rPr>
          <t>podać datę rozpoczęcia i zakończenia działania</t>
        </r>
      </text>
    </comment>
    <comment ref="B13" authorId="0">
      <text>
        <r>
          <rPr>
            <b/>
            <sz val="8"/>
            <color indexed="81"/>
            <rFont val="Tahoma"/>
            <family val="2"/>
            <charset val="238"/>
          </rPr>
          <t>podać określenie skali czasowej działań naprawczych: krótkoterminowe, średniookresowe (ok. jednego roku) lub długoterminowe</t>
        </r>
      </text>
    </comment>
    <comment ref="B14" authorId="0">
      <text>
        <r>
          <rPr>
            <b/>
            <sz val="8"/>
            <color indexed="81"/>
            <rFont val="Tahoma"/>
            <family val="2"/>
            <charset val="238"/>
          </rPr>
          <t>podać kategorię źródeł emisji poddanych działaniom naprawczym: transport, przemysł (w tym wytwarzanie ciepła i energii elektrycznej), rolnictwo, źródła zwiazane z handlem i mieszkalnictwem, inne (powinno zostać objaśnione w pozycji "uwagi")</t>
        </r>
      </text>
    </comment>
    <comment ref="B15" authorId="0">
      <text>
        <r>
          <rPr>
            <b/>
            <sz val="8"/>
            <color indexed="81"/>
            <rFont val="Tahoma"/>
            <family val="2"/>
            <charset val="238"/>
          </rPr>
          <t>podać jaka ilość działań była zakładana w planach gminy (np. wymiana 10 autobusów, przeprowadzenie 10 kontroli) oraz ile udało się zrealizować</t>
        </r>
      </text>
    </comment>
    <comment ref="B16" authorId="0">
      <text>
        <r>
          <rPr>
            <b/>
            <sz val="8"/>
            <color indexed="81"/>
            <rFont val="Tahoma"/>
            <family val="2"/>
            <charset val="238"/>
          </rPr>
          <t>podać koszty sumaryczne poniesione na realizację zadania</t>
        </r>
      </text>
    </comment>
    <comment ref="B17" authorId="0">
      <text>
        <r>
          <rPr>
            <b/>
            <sz val="8"/>
            <color indexed="81"/>
            <rFont val="Tahoma"/>
            <family val="2"/>
            <charset val="238"/>
          </rPr>
          <t>wskazać źródła finansowania działania, uwzględniając uzyskane dofinansowanie wraz z podaniem źródła dofinansowania</t>
        </r>
      </text>
    </comment>
    <comment ref="B18" authorId="0">
      <text>
        <r>
          <rPr>
            <b/>
            <sz val="8"/>
            <color indexed="81"/>
            <rFont val="Tahoma"/>
            <family val="2"/>
            <charset val="238"/>
          </rPr>
          <t>podać wielkości dofinansowania</t>
        </r>
      </text>
    </comment>
  </commentList>
</comments>
</file>

<file path=xl/comments3.xml><?xml version="1.0" encoding="utf-8"?>
<comments xmlns="http://schemas.openxmlformats.org/spreadsheetml/2006/main">
  <authors>
    <author>lochno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38"/>
          </rPr>
          <t>krótko opisać rodzaj prowadzonych działń w ramach realizacji konkretnego zadania wskazanego w harmonogramie</t>
        </r>
      </text>
    </comment>
    <comment ref="B11" authorId="0">
      <text>
        <r>
          <rPr>
            <b/>
            <sz val="8"/>
            <color indexed="81"/>
            <rFont val="Tahoma"/>
            <family val="2"/>
            <charset val="238"/>
          </rPr>
          <t>podać nazwę gminy, miejsce lokalizacji działń; podać opis obszaru na którym leżą źródła emisji uwzględnione w działaniach naprawczych</t>
        </r>
      </text>
    </comment>
    <comment ref="B12" authorId="0">
      <text>
        <r>
          <rPr>
            <b/>
            <sz val="8"/>
            <color indexed="81"/>
            <rFont val="Tahoma"/>
            <family val="2"/>
            <charset val="238"/>
          </rPr>
          <t>podać datę rozpoczęcia i zakończenia działania</t>
        </r>
      </text>
    </comment>
    <comment ref="B13" authorId="0">
      <text>
        <r>
          <rPr>
            <b/>
            <sz val="8"/>
            <color indexed="81"/>
            <rFont val="Tahoma"/>
            <family val="2"/>
            <charset val="238"/>
          </rPr>
          <t>podać określenie skali czasowej działań naprawczych: krótkoterminowe, średniookresowe (ok. jednego roku) lub długoterminowe</t>
        </r>
      </text>
    </comment>
    <comment ref="B14" authorId="0">
      <text>
        <r>
          <rPr>
            <b/>
            <sz val="8"/>
            <color indexed="81"/>
            <rFont val="Tahoma"/>
            <family val="2"/>
            <charset val="238"/>
          </rPr>
          <t>podać kategorię źródeł emisji poddanych działaniom naprawczym: transport, przemysł (w tym wytwarzanie ciepła i energii elektrycznej), rolnictwo, źródła zwiazane z handlem i mieszkalnictwem, inne (powinno zostać objaśnione w pozycji "uwagi")</t>
        </r>
      </text>
    </comment>
    <comment ref="B15" authorId="0">
      <text>
        <r>
          <rPr>
            <b/>
            <sz val="8"/>
            <color indexed="81"/>
            <rFont val="Tahoma"/>
            <family val="2"/>
            <charset val="238"/>
          </rPr>
          <t>podać jaka ilość działań była zakładana w planach gminy (np. wymiana 10 autobusów, przeprowadzenie 10 kontroli) oraz ile udało się zrealizować</t>
        </r>
      </text>
    </comment>
    <comment ref="B17" authorId="0">
      <text>
        <r>
          <rPr>
            <b/>
            <sz val="8"/>
            <color indexed="81"/>
            <rFont val="Tahoma"/>
            <family val="2"/>
            <charset val="238"/>
          </rPr>
          <t>podać koszty sumaryczne poniesione na realizację zadania</t>
        </r>
      </text>
    </comment>
    <comment ref="B18" authorId="0">
      <text>
        <r>
          <rPr>
            <b/>
            <sz val="8"/>
            <color indexed="81"/>
            <rFont val="Tahoma"/>
            <family val="2"/>
            <charset val="238"/>
          </rPr>
          <t>wskazać źródła finansowania działania, uwzględniając uzyskane dofinansowanie wraz z podaniem źródła dofinansowania</t>
        </r>
      </text>
    </comment>
    <comment ref="B19" authorId="0">
      <text>
        <r>
          <rPr>
            <b/>
            <sz val="8"/>
            <color indexed="81"/>
            <rFont val="Tahoma"/>
            <family val="2"/>
            <charset val="238"/>
          </rPr>
          <t>podać wielkości dofinansowania</t>
        </r>
      </text>
    </comment>
  </commentList>
</comments>
</file>

<file path=xl/sharedStrings.xml><?xml version="1.0" encoding="utf-8"?>
<sst xmlns="http://schemas.openxmlformats.org/spreadsheetml/2006/main" count="579" uniqueCount="283">
  <si>
    <t>krótki opis prowadzonych działań</t>
  </si>
  <si>
    <t>Nazwa podmiotu:</t>
  </si>
  <si>
    <t>Gmina, powiat:</t>
  </si>
  <si>
    <t>sposób finansowania</t>
  </si>
  <si>
    <t>Lp.</t>
  </si>
  <si>
    <t>Zawartość</t>
  </si>
  <si>
    <t>Opis</t>
  </si>
  <si>
    <t>Rok sprawozdawczy</t>
  </si>
  <si>
    <t>Województwo</t>
  </si>
  <si>
    <t>Strefa</t>
  </si>
  <si>
    <t>Nazwisko osoby do kontaktu</t>
  </si>
  <si>
    <t>Numer służbowego telefonu osoby do kontaktu</t>
  </si>
  <si>
    <t>Numer służbowego faksu osoby do kontaktu</t>
  </si>
  <si>
    <t>Uwagi</t>
  </si>
  <si>
    <t>wielkość dofinansowania</t>
  </si>
  <si>
    <t>kod działania naprawczego</t>
  </si>
  <si>
    <t>nazwa działania naprawczego</t>
  </si>
  <si>
    <t>kod sytuacji przekroczenia</t>
  </si>
  <si>
    <t>obszar, lokalizacja</t>
  </si>
  <si>
    <t>nazwa i kod strefy</t>
  </si>
  <si>
    <t>termin zastosowania działania</t>
  </si>
  <si>
    <t>skala czasowa osiągnięcia redukcji stężenia</t>
  </si>
  <si>
    <t>kategoria źródeł emisji, której dotyczy działanie naprawcze</t>
  </si>
  <si>
    <t>poniesione koszty łącznie [zł/rok]</t>
  </si>
  <si>
    <t>uwagi</t>
  </si>
  <si>
    <t>wskaźnik ilościowy realizacji działania naprawcego</t>
  </si>
  <si>
    <t>Nazwa urzędu marszałkowskiego przejmującego sprawozdanie</t>
  </si>
  <si>
    <t>Nazwa urzędu przedstawiającego sprawozdanie</t>
  </si>
  <si>
    <t>Adres pocztowy urzędu przedstawiającego sprawozdanie</t>
  </si>
  <si>
    <t>Służbowy adres e-mail osoby do kontaktu</t>
  </si>
  <si>
    <t>TABELA INFORMACYJNA</t>
  </si>
  <si>
    <t>Kod działania naprawczego</t>
  </si>
  <si>
    <t>Nazwa działania naprawczego</t>
  </si>
  <si>
    <t>Kod sytuacji przekroczenia</t>
  </si>
  <si>
    <t>Krótki opis prowadzonych działań</t>
  </si>
  <si>
    <t>Nazwa i kod strefy</t>
  </si>
  <si>
    <t>strefa opolska, PL1602</t>
  </si>
  <si>
    <t>Obszar, lokalizacja</t>
  </si>
  <si>
    <t>Termin zastosowania działania</t>
  </si>
  <si>
    <t>Skala czasowa osiągnięcia redukcji stężenia</t>
  </si>
  <si>
    <t>Kategoria źródeł emisji, której dotyczy działanie naprawcze</t>
  </si>
  <si>
    <t>Poniesione koszty łącznie [zł/rok]</t>
  </si>
  <si>
    <t>Sposób finansowania</t>
  </si>
  <si>
    <t>Wielkość dofinansowania</t>
  </si>
  <si>
    <t>wartość</t>
  </si>
  <si>
    <t>nazwa wskaźnika/ jednostka</t>
  </si>
  <si>
    <t>Gmina/Powiat</t>
  </si>
  <si>
    <t>5163101011</t>
  </si>
  <si>
    <t>5163101022</t>
  </si>
  <si>
    <t>5163101033</t>
  </si>
  <si>
    <t>5163101043</t>
  </si>
  <si>
    <t>5163101052</t>
  </si>
  <si>
    <t>5163101062</t>
  </si>
  <si>
    <t>5163104013</t>
  </si>
  <si>
    <t>5163104023</t>
  </si>
  <si>
    <t>5163104032</t>
  </si>
  <si>
    <t>5163104043</t>
  </si>
  <si>
    <t>5163106012</t>
  </si>
  <si>
    <t>5163106023</t>
  </si>
  <si>
    <t>5163106032</t>
  </si>
  <si>
    <t>5163106042</t>
  </si>
  <si>
    <t>5163106052</t>
  </si>
  <si>
    <t>5163107013</t>
  </si>
  <si>
    <t>5163107022</t>
  </si>
  <si>
    <t>5163107033</t>
  </si>
  <si>
    <t>5163107042</t>
  </si>
  <si>
    <t>5163107053</t>
  </si>
  <si>
    <t>5163107063</t>
  </si>
  <si>
    <t>5163107073</t>
  </si>
  <si>
    <t>5163107082</t>
  </si>
  <si>
    <t>5163107092</t>
  </si>
  <si>
    <t>5163110013</t>
  </si>
  <si>
    <t>5163110023</t>
  </si>
  <si>
    <t>5163110032</t>
  </si>
  <si>
    <t>5163110043</t>
  </si>
  <si>
    <t>5163202013</t>
  </si>
  <si>
    <t>5163202022</t>
  </si>
  <si>
    <t>5163202033</t>
  </si>
  <si>
    <t>5163202043</t>
  </si>
  <si>
    <t>5163203011</t>
  </si>
  <si>
    <t>5163203022</t>
  </si>
  <si>
    <t>5163203032</t>
  </si>
  <si>
    <t>5163203042</t>
  </si>
  <si>
    <t>5163203052</t>
  </si>
  <si>
    <t>5163203062</t>
  </si>
  <si>
    <t>5163205013</t>
  </si>
  <si>
    <t>5163205023</t>
  </si>
  <si>
    <t>5163205032</t>
  </si>
  <si>
    <t>5163205042</t>
  </si>
  <si>
    <t>5163205053</t>
  </si>
  <si>
    <t>5163208013</t>
  </si>
  <si>
    <t>5163208023</t>
  </si>
  <si>
    <t>5163208033</t>
  </si>
  <si>
    <t>5163208043</t>
  </si>
  <si>
    <t>5163208052</t>
  </si>
  <si>
    <t>5163208062</t>
  </si>
  <si>
    <t>5163208072</t>
  </si>
  <si>
    <t>5163209012</t>
  </si>
  <si>
    <t>5163209022</t>
  </si>
  <si>
    <t>5163209032</t>
  </si>
  <si>
    <t>5163209042</t>
  </si>
  <si>
    <t>5163209052</t>
  </si>
  <si>
    <t>5163209062</t>
  </si>
  <si>
    <t>5163209073</t>
  </si>
  <si>
    <t>5163209083</t>
  </si>
  <si>
    <t>5163209092</t>
  </si>
  <si>
    <t>5163209103</t>
  </si>
  <si>
    <t>5163209112</t>
  </si>
  <si>
    <t>5163209122</t>
  </si>
  <si>
    <t>5163209132</t>
  </si>
  <si>
    <t>5163211012</t>
  </si>
  <si>
    <t>5163211022</t>
  </si>
  <si>
    <t>5163211033</t>
  </si>
  <si>
    <t>5163211043</t>
  </si>
  <si>
    <t>5163211053</t>
  </si>
  <si>
    <t>5163211063</t>
  </si>
  <si>
    <t>5163211073</t>
  </si>
  <si>
    <t>5163261011</t>
  </si>
  <si>
    <t>Urząd Miasta</t>
  </si>
  <si>
    <t>Urząd Gminy</t>
  </si>
  <si>
    <t>Urząd Miasta i Gminy</t>
  </si>
  <si>
    <t>Urząd Miejski</t>
  </si>
  <si>
    <t>Urzą Miejski</t>
  </si>
  <si>
    <t>Brzeg</t>
  </si>
  <si>
    <t>Skarbimierz</t>
  </si>
  <si>
    <t xml:space="preserve">Opole </t>
  </si>
  <si>
    <t xml:space="preserve">Lubsza </t>
  </si>
  <si>
    <t xml:space="preserve">Olszanka </t>
  </si>
  <si>
    <t xml:space="preserve">Pokój </t>
  </si>
  <si>
    <t xml:space="preserve">Świerczów </t>
  </si>
  <si>
    <t xml:space="preserve">Wilków </t>
  </si>
  <si>
    <t xml:space="preserve">Łambinowice </t>
  </si>
  <si>
    <t xml:space="preserve">Pakosławice </t>
  </si>
  <si>
    <t xml:space="preserve">Skoroszyce </t>
  </si>
  <si>
    <t xml:space="preserve">Pawłowiczki </t>
  </si>
  <si>
    <t xml:space="preserve">Polska Cerekiew </t>
  </si>
  <si>
    <t xml:space="preserve">Reńska Wieś </t>
  </si>
  <si>
    <t xml:space="preserve">Strzeleczki </t>
  </si>
  <si>
    <t xml:space="preserve">Walce </t>
  </si>
  <si>
    <t xml:space="preserve">Radłów </t>
  </si>
  <si>
    <t xml:space="preserve">Rudniki </t>
  </si>
  <si>
    <t xml:space="preserve">Zębowice </t>
  </si>
  <si>
    <t xml:space="preserve">Łubniany </t>
  </si>
  <si>
    <t xml:space="preserve">Murów </t>
  </si>
  <si>
    <t xml:space="preserve">Popielów </t>
  </si>
  <si>
    <t xml:space="preserve">Tarnów Opolski </t>
  </si>
  <si>
    <t xml:space="preserve">Tułowice </t>
  </si>
  <si>
    <t xml:space="preserve">Turawa </t>
  </si>
  <si>
    <t xml:space="preserve">Wołczyn </t>
  </si>
  <si>
    <t xml:space="preserve">Namysłów </t>
  </si>
  <si>
    <t xml:space="preserve">Korfantów </t>
  </si>
  <si>
    <t xml:space="preserve">Nysa </t>
  </si>
  <si>
    <t xml:space="preserve">Otmuchów </t>
  </si>
  <si>
    <t xml:space="preserve">Paczków </t>
  </si>
  <si>
    <t xml:space="preserve">Prudnik </t>
  </si>
  <si>
    <t xml:space="preserve">Zdzieszowice </t>
  </si>
  <si>
    <t xml:space="preserve">Olesno </t>
  </si>
  <si>
    <t xml:space="preserve">Praszka </t>
  </si>
  <si>
    <t xml:space="preserve">Niemodlin </t>
  </si>
  <si>
    <t xml:space="preserve">Ozimek </t>
  </si>
  <si>
    <t>Prószków  *</t>
  </si>
  <si>
    <t xml:space="preserve">Strzelce Opolskie </t>
  </si>
  <si>
    <t xml:space="preserve">Ujazd </t>
  </si>
  <si>
    <t xml:space="preserve">Zawadzkie </t>
  </si>
  <si>
    <t>powiat</t>
  </si>
  <si>
    <t>gmina</t>
  </si>
  <si>
    <t>brzeski</t>
  </si>
  <si>
    <t>kluczborski</t>
  </si>
  <si>
    <t>namysłowski</t>
  </si>
  <si>
    <t>nyski</t>
  </si>
  <si>
    <t>prudnicki</t>
  </si>
  <si>
    <t>głubczycki</t>
  </si>
  <si>
    <t>kędzierzyńsko-kozielski</t>
  </si>
  <si>
    <t>krapkowicki</t>
  </si>
  <si>
    <t>oleski</t>
  </si>
  <si>
    <t>opolski</t>
  </si>
  <si>
    <t>strzelecki</t>
  </si>
  <si>
    <t>Opole</t>
  </si>
  <si>
    <t>KOD sytuacji przekroczenia</t>
  </si>
  <si>
    <t>GMINA</t>
  </si>
  <si>
    <t>Kod działania</t>
  </si>
  <si>
    <t>Działanie</t>
  </si>
  <si>
    <t>SOp1</t>
  </si>
  <si>
    <t>SOp2</t>
  </si>
  <si>
    <t>SOp3</t>
  </si>
  <si>
    <t>SOp4</t>
  </si>
  <si>
    <t>SOp5</t>
  </si>
  <si>
    <t>SOp6</t>
  </si>
  <si>
    <t>SOp7</t>
  </si>
  <si>
    <t>SOp8</t>
  </si>
  <si>
    <t>SOp9</t>
  </si>
  <si>
    <t>SOp10</t>
  </si>
  <si>
    <t>Kędzierzyn-Koźle</t>
  </si>
  <si>
    <t>Gogolin</t>
  </si>
  <si>
    <t>Leśnica</t>
  </si>
  <si>
    <t>Głubczyce</t>
  </si>
  <si>
    <t>Głuchołazy</t>
  </si>
  <si>
    <t>Dobrodzień</t>
  </si>
  <si>
    <t>Branice</t>
  </si>
  <si>
    <t>Biała</t>
  </si>
  <si>
    <t>Chrząstowice</t>
  </si>
  <si>
    <t>Dobrzeń Wielki</t>
  </si>
  <si>
    <t>Kamiennik</t>
  </si>
  <si>
    <t>Kietrz</t>
  </si>
  <si>
    <t>Kluczbork</t>
  </si>
  <si>
    <t>Komprachcice</t>
  </si>
  <si>
    <t>Krapkowice</t>
  </si>
  <si>
    <t>Lubrza</t>
  </si>
  <si>
    <t>PUNKTOWE</t>
  </si>
  <si>
    <t>WSPOMAGAJĄCE</t>
  </si>
  <si>
    <t>Gmina</t>
  </si>
  <si>
    <t>Kody</t>
  </si>
  <si>
    <t>Baborów</t>
  </si>
  <si>
    <t>Bierawa</t>
  </si>
  <si>
    <t>Byczyna</t>
  </si>
  <si>
    <t>Cisek</t>
  </si>
  <si>
    <t>Dąbrowa</t>
  </si>
  <si>
    <t>Domaszowice</t>
  </si>
  <si>
    <t>Głogówek</t>
  </si>
  <si>
    <t>Gorzów Śląski</t>
  </si>
  <si>
    <t>Grodków</t>
  </si>
  <si>
    <t>Izbicko</t>
  </si>
  <si>
    <t>Jemielnica</t>
  </si>
  <si>
    <t>Kolonowskie</t>
  </si>
  <si>
    <t>Lasowice Wielkie</t>
  </si>
  <si>
    <t>Lewin Brzeski</t>
  </si>
  <si>
    <t>SUMA</t>
  </si>
  <si>
    <t>Osiągnięty efekt ekologiczny redukcja emisji [Mg/rok]</t>
  </si>
  <si>
    <t>Urząd</t>
  </si>
  <si>
    <t>strefa miasto Opole, PL1601</t>
  </si>
  <si>
    <t>Lista gmin</t>
  </si>
  <si>
    <t>Odpowiedzialny
za realizację</t>
  </si>
  <si>
    <t>PLAN DZIAŁAŃ KRÓTKOTERMINOWYCH</t>
  </si>
  <si>
    <t>PDK_SO 01</t>
  </si>
  <si>
    <t>PDK_SO 02</t>
  </si>
  <si>
    <t>PDK_SO 03</t>
  </si>
  <si>
    <t>PDK_SO 04</t>
  </si>
  <si>
    <t>PDK_SO 05</t>
  </si>
  <si>
    <t>Gromadzenie informacji o podmiotach wymagających powiadomienia w przypadku konieczności wdrożenia PDK.</t>
  </si>
  <si>
    <t>Wojewódzki Inspektor
Ochrony Środowiska</t>
  </si>
  <si>
    <t>Przeprowadzanie akcji informującej o istnieniu PDK i przewidzianych w jego ramach działaniach oraz sposobie ich ogłaszania.</t>
  </si>
  <si>
    <t>PDK_SO 06</t>
  </si>
  <si>
    <t>PDK_SO 07</t>
  </si>
  <si>
    <t>PDK_SO 08</t>
  </si>
  <si>
    <t>PDK_SO 09</t>
  </si>
  <si>
    <t>SYSTEMOWE</t>
  </si>
  <si>
    <t>Prowadzenie systemu monitoringu jakości powietrza w zakresie pomiarów benzenu w ramach PMŚ</t>
  </si>
  <si>
    <t>Wojewódzki Inspektorat Ochrony Środowiska</t>
  </si>
  <si>
    <t>Uwzględnianie ograniczenia emisji benzenu na etapie wydawania pozwoleń na wprowadzanie gazów i pyłów do powietrza</t>
  </si>
  <si>
    <t>Starostowie, prezydenci, wójtowie, burmistrzowie miast, Marszałek Województwa Opolskiego</t>
  </si>
  <si>
    <t>Kontrola podmiotów gospodarczych w zakresie dotrzymywania przepisów prawa (np. standardów emisyjnych) i warunków decyzji administracyjnych w zakresie wprowadzania gazów i pyłów do powietrza</t>
  </si>
  <si>
    <t>Remonty instalacji baterii koksowniczych, poprawiające szczelność podczas produkcji. Ograniczenie emisji z procesu koksowania węgla i opalania baterii koksowniczych.</t>
  </si>
  <si>
    <t>Zakłady przemysłowe, przedsiębiorstwa w rejonie Kędzierzyna-Koźla i Zdzieszowic</t>
  </si>
  <si>
    <t>Modernizacja procesów transportu i rozładunku benzolu, w tym wymiana taboru cystern kolejowych do transportu benzolu.</t>
  </si>
  <si>
    <t>Modernizacja systemów kanalizacyjnych i odprowadzania ścieków z zakładów przemysłowych</t>
  </si>
  <si>
    <t>Wprowadzanie przez przedsiębiorców nowoczesnych i przyjaznych środowisku technologii, hermetyzacja układów technologicznych, modernizacja instalacji celem spełnienia wymagań BAT oraz standardów emisyjnych</t>
  </si>
  <si>
    <t>Prowadzenie bazy danych informującej o zagrożeniach krótkoterminowych w zakresie możliwych zanieczyszczeń benzenem - udostępnianie informacji mieszkańcom strefy.</t>
  </si>
  <si>
    <t>Marszałek Województwa Opolskiego</t>
  </si>
  <si>
    <t>Uwzględnianie w zamówieniach publicznych problemów ochrony powietrza poprzez odpowiednie przygotowywanie specyfikacji zamówień publicznych, które uwzględniać będą potrzeby ochrony powietrza przed zanieczyszczeniem</t>
  </si>
  <si>
    <t>Prezydenci, wójtowie, burmistrzowie miast i gmin wraz z podległymi jednostki</t>
  </si>
  <si>
    <t>Wsparcie w zakresie finansowania działań naprawczych w rejonie Kędzierzyna-Koźla i Zdzieszowic</t>
  </si>
  <si>
    <t>Powiatowe i Gminne Centra Zarządzania Kryzysowego</t>
  </si>
  <si>
    <t>Stwierdzenie wystąpienia wysokich stężęń benzenu.</t>
  </si>
  <si>
    <t>Opracowanie procedur powiadamiania o wprowadzeniu PDK, (omówione w rozdziale 19.4).</t>
  </si>
  <si>
    <t>Wojewódzkie Centrum Zarządzania Kryzysowego, Powiatowe i Gminne Centra Zarządzania Kryzysoweg</t>
  </si>
  <si>
    <t>Zarząd Województwa Opolskiego, starostowie powiatów, prezydenci, burmistrzowie i wójtowie gmin</t>
  </si>
  <si>
    <t>Informowanie o wprowadzeniu konkretnych działań PDK, w tym np. rozważenie możliwości instalacji tablic świetlnych.</t>
  </si>
  <si>
    <t>Wojewódzkie Centrum Zarządzania Kryzysowego</t>
  </si>
  <si>
    <t>Informowanie dyrektorów szkół, przedszkoli i żłobków o konieczności ograniczenia długotrwałego przebywania dzieci na otwartej przestrzeni dla uniknięcia narażenia na stężenia benzenu - ostrzeżenie II stopnia</t>
  </si>
  <si>
    <t>Informacja dla wytypowanych zakładów w rejonie wystąpienia pomiaru ostrzegawczego - ostrzeżenie II stopnia</t>
  </si>
  <si>
    <t>Informowanie mieszkańców o konieczności ograniczenia przebywania na otwartej przestrzeni w czasie występowania wysokich stężeń podczas uprawiania sportu, czynności zawodowych zwiększających narażenie na działanie benzenu -  ostrzeżenie II stopnia</t>
  </si>
  <si>
    <t>Informowanie dyrektorów szpitali i przychodni podstawowej opieki zdrowotnej o możliwości wystąpienia większej ilości przypadków nagłych (np. wzrost dolegliwości astmatycznych lub niewydolności krążenia) z powodu wystąpienia wysokich stężeń benzenu -  ostrzeżenie II stopnia</t>
  </si>
  <si>
    <t>Powiatowe i Gminne Centrum Zarządzania Kryzysowego</t>
  </si>
  <si>
    <t>OP12SOpC6H6a01</t>
  </si>
  <si>
    <t>Tabela 1. Sprawozdanie w zakresie działań związanych z ograniczeniema emisji punktowej</t>
  </si>
  <si>
    <t>Tabela 2. Sprawozdanie w zakresie pozostałych działań ujętych w harmonogramie rzeczowo-finansowym</t>
  </si>
  <si>
    <t>Urząd Marszałkowski Województwa Opolskiego</t>
  </si>
  <si>
    <t>Opolskie</t>
  </si>
  <si>
    <t>strefa opolska</t>
  </si>
  <si>
    <t>Sprawozdanie z realizacji Planu działań krótkoterminowych dla strefy opolskiej ze szczególnym uwzględnieniem rejonu Kędzierzyna-Koźla i Zdzieszowic – w zakresie benzenu za rok</t>
  </si>
  <si>
    <t>Tabela 3. Sprawozdanie w zakresie planu działań krótkoterminowych</t>
  </si>
  <si>
    <t>Sprawozdanie z realizacji Programu ochrony powietrza dla strefy opolskiej ze szczególnym uwzględnieniem rejonu Kędzierzyna-Koźla i Zdzieszowic – w zakresie benzenu za rok</t>
  </si>
  <si>
    <t>Informacje ogóle na temat sprawozdania z Programu ochrony powietrza dla strefy opolskiej ze szczególnym uwzględnieniem rejonu Kędzierzyna-Koźla i Zdzieszowic – w zakresie benzenu</t>
  </si>
</sst>
</file>

<file path=xl/styles.xml><?xml version="1.0" encoding="utf-8"?>
<styleSheet xmlns="http://schemas.openxmlformats.org/spreadsheetml/2006/main">
  <fonts count="16">
    <font>
      <sz val="10"/>
      <color theme="1"/>
      <name val="Trebuchet MS"/>
      <family val="2"/>
      <charset val="238"/>
    </font>
    <font>
      <b/>
      <sz val="10"/>
      <color theme="1"/>
      <name val="Trebuchet MS"/>
      <family val="2"/>
      <charset val="238"/>
    </font>
    <font>
      <sz val="12"/>
      <color theme="1"/>
      <name val="Trebuchet MS"/>
      <family val="2"/>
      <charset val="238"/>
    </font>
    <font>
      <i/>
      <sz val="11"/>
      <color theme="1"/>
      <name val="Trebuchet MS"/>
      <family val="2"/>
      <charset val="238"/>
    </font>
    <font>
      <sz val="14"/>
      <color theme="1"/>
      <name val="Trebuchet MS"/>
      <family val="2"/>
      <charset val="238"/>
    </font>
    <font>
      <sz val="16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i/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</font>
    <font>
      <sz val="10"/>
      <color rgb="FF000000"/>
      <name val="Trebuchet MS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6"/>
      <color theme="1"/>
      <name val="Trebuchet MS"/>
      <family val="2"/>
      <charset val="238"/>
    </font>
    <font>
      <b/>
      <sz val="10"/>
      <color theme="0"/>
      <name val="Trebuchet MS"/>
      <family val="2"/>
      <charset val="238"/>
    </font>
    <font>
      <b/>
      <sz val="14"/>
      <color theme="1"/>
      <name val="Trebuchet MS"/>
      <family val="2"/>
      <charset val="238"/>
    </font>
    <font>
      <sz val="10"/>
      <color theme="0"/>
      <name val="Trebuchet MS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6" fillId="3" borderId="0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/>
    </xf>
    <xf numFmtId="0" fontId="0" fillId="4" borderId="9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0" fillId="6" borderId="1" xfId="0" applyFont="1" applyFill="1" applyBorder="1" applyAlignment="1" applyProtection="1">
      <alignment vertical="center"/>
      <protection hidden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  <xf numFmtId="0" fontId="0" fillId="4" borderId="3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wrapText="1"/>
    </xf>
    <xf numFmtId="0" fontId="13" fillId="9" borderId="9" xfId="0" applyFont="1" applyFill="1" applyBorder="1" applyAlignment="1">
      <alignment horizontal="left" vertical="center" wrapText="1"/>
    </xf>
    <xf numFmtId="0" fontId="13" fillId="9" borderId="3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0" fillId="3" borderId="0" xfId="0" applyFill="1"/>
    <xf numFmtId="0" fontId="15" fillId="3" borderId="0" xfId="0" applyFont="1" applyFill="1"/>
    <xf numFmtId="0" fontId="8" fillId="3" borderId="0" xfId="0" applyFont="1" applyFill="1" applyAlignment="1">
      <alignment wrapText="1"/>
    </xf>
    <xf numFmtId="0" fontId="0" fillId="3" borderId="0" xfId="0" applyFill="1" applyAlignment="1">
      <alignment horizontal="left" vertical="center"/>
    </xf>
    <xf numFmtId="0" fontId="0" fillId="3" borderId="0" xfId="0" applyFill="1" applyBorder="1"/>
    <xf numFmtId="49" fontId="0" fillId="3" borderId="0" xfId="0" applyNumberFormat="1" applyFill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66ED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zoomScale="80" zoomScaleNormal="80" workbookViewId="0">
      <selection activeCell="C8" sqref="C8:D8"/>
    </sheetView>
  </sheetViews>
  <sheetFormatPr defaultRowHeight="15"/>
  <cols>
    <col min="1" max="1" width="5.7109375" style="1" customWidth="1"/>
    <col min="2" max="2" width="45.7109375" style="1" customWidth="1"/>
    <col min="3" max="4" width="22.7109375" style="1" customWidth="1"/>
    <col min="5" max="16384" width="9.140625" style="1"/>
  </cols>
  <sheetData>
    <row r="1" spans="1:4" ht="45" customHeight="1">
      <c r="A1" s="68" t="s">
        <v>30</v>
      </c>
      <c r="B1" s="68"/>
      <c r="C1" s="68"/>
      <c r="D1" s="68"/>
    </row>
    <row r="2" spans="1:4" s="46" customFormat="1" ht="50.1" customHeight="1">
      <c r="A2" s="69" t="s">
        <v>282</v>
      </c>
      <c r="B2" s="70"/>
      <c r="C2" s="70"/>
      <c r="D2" s="71"/>
    </row>
    <row r="3" spans="1:4" ht="30" customHeight="1">
      <c r="A3" s="26" t="s">
        <v>4</v>
      </c>
      <c r="B3" s="26" t="s">
        <v>5</v>
      </c>
      <c r="C3" s="31" t="s">
        <v>6</v>
      </c>
      <c r="D3" s="32"/>
    </row>
    <row r="4" spans="1:4" ht="30" customHeight="1">
      <c r="A4" s="72">
        <v>1</v>
      </c>
      <c r="B4" s="30" t="s">
        <v>7</v>
      </c>
      <c r="C4" s="53"/>
      <c r="D4" s="54"/>
    </row>
    <row r="5" spans="1:4" ht="30" customHeight="1">
      <c r="A5" s="72">
        <v>2</v>
      </c>
      <c r="B5" s="28" t="s">
        <v>8</v>
      </c>
      <c r="C5" s="55" t="s">
        <v>277</v>
      </c>
      <c r="D5" s="56"/>
    </row>
    <row r="6" spans="1:4" ht="30" customHeight="1">
      <c r="A6" s="72">
        <v>3</v>
      </c>
      <c r="B6" s="28" t="s">
        <v>9</v>
      </c>
      <c r="C6" s="55" t="s">
        <v>278</v>
      </c>
      <c r="D6" s="56"/>
    </row>
    <row r="7" spans="1:4" ht="30" customHeight="1">
      <c r="A7" s="72">
        <v>4</v>
      </c>
      <c r="B7" s="28" t="s">
        <v>46</v>
      </c>
      <c r="C7" s="57"/>
      <c r="D7" s="58" t="str">
        <f>IFERROR(VLOOKUP(C7,'lista gmin'!C3:D73,2,FALSE),"")</f>
        <v/>
      </c>
    </row>
    <row r="8" spans="1:4" ht="30" customHeight="1">
      <c r="A8" s="72">
        <v>5</v>
      </c>
      <c r="B8" s="28" t="s">
        <v>26</v>
      </c>
      <c r="C8" s="55" t="s">
        <v>276</v>
      </c>
      <c r="D8" s="56"/>
    </row>
    <row r="9" spans="1:4" ht="30" customHeight="1">
      <c r="A9" s="72">
        <v>6</v>
      </c>
      <c r="B9" s="28" t="s">
        <v>27</v>
      </c>
      <c r="C9" s="59"/>
      <c r="D9" s="60"/>
    </row>
    <row r="10" spans="1:4" ht="30" customHeight="1">
      <c r="A10" s="72">
        <v>7</v>
      </c>
      <c r="B10" s="28" t="s">
        <v>28</v>
      </c>
      <c r="C10" s="59"/>
      <c r="D10" s="60"/>
    </row>
    <row r="11" spans="1:4" ht="30" customHeight="1">
      <c r="A11" s="72">
        <v>8</v>
      </c>
      <c r="B11" s="28" t="s">
        <v>10</v>
      </c>
      <c r="C11" s="59"/>
      <c r="D11" s="60"/>
    </row>
    <row r="12" spans="1:4" ht="30" customHeight="1">
      <c r="A12" s="72">
        <v>9</v>
      </c>
      <c r="B12" s="28" t="s">
        <v>11</v>
      </c>
      <c r="C12" s="61"/>
      <c r="D12" s="5"/>
    </row>
    <row r="13" spans="1:4" ht="30" customHeight="1">
      <c r="A13" s="72">
        <v>10</v>
      </c>
      <c r="B13" s="28" t="s">
        <v>12</v>
      </c>
      <c r="C13" s="59"/>
      <c r="D13" s="60"/>
    </row>
    <row r="14" spans="1:4" ht="30" customHeight="1">
      <c r="A14" s="72">
        <v>11</v>
      </c>
      <c r="B14" s="28" t="s">
        <v>29</v>
      </c>
      <c r="C14" s="62"/>
      <c r="D14" s="5"/>
    </row>
    <row r="15" spans="1:4" ht="30" customHeight="1">
      <c r="A15" s="72">
        <v>12</v>
      </c>
      <c r="B15" s="29" t="s">
        <v>13</v>
      </c>
      <c r="C15" s="63"/>
      <c r="D15" s="64"/>
    </row>
  </sheetData>
  <dataConsolidate/>
  <mergeCells count="12">
    <mergeCell ref="A1:D1"/>
    <mergeCell ref="A2:D2"/>
    <mergeCell ref="C3:D3"/>
    <mergeCell ref="C5:D5"/>
    <mergeCell ref="C6:D6"/>
    <mergeCell ref="C8:D8"/>
    <mergeCell ref="C9:D9"/>
    <mergeCell ref="C15:D15"/>
    <mergeCell ref="C4:D4"/>
    <mergeCell ref="C10:D10"/>
    <mergeCell ref="C11:D11"/>
    <mergeCell ref="C13:D13"/>
  </mergeCells>
  <dataValidations xWindow="452" yWindow="442" count="1">
    <dataValidation type="list" allowBlank="1" showInputMessage="1" showErrorMessage="1" prompt="Wybierz nazwę gminy" sqref="C7">
      <formula1>Nazwy_Gmin</formula1>
    </dataValidation>
  </dataValidations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9"/>
  <sheetViews>
    <sheetView zoomScale="80" zoomScaleNormal="80" workbookViewId="0">
      <pane ySplit="5" topLeftCell="A6" activePane="bottomLeft" state="frozen"/>
      <selection pane="bottomLeft" activeCell="A2" sqref="A2:B2"/>
    </sheetView>
  </sheetViews>
  <sheetFormatPr defaultRowHeight="15"/>
  <cols>
    <col min="1" max="1" width="5.7109375" style="3" customWidth="1"/>
    <col min="2" max="2" width="40.7109375" style="3" customWidth="1"/>
    <col min="3" max="3" width="20.7109375" style="3" customWidth="1"/>
    <col min="4" max="4" width="6.7109375" style="3" customWidth="1"/>
    <col min="5" max="26" width="30.7109375" style="3" customWidth="1"/>
    <col min="27" max="16384" width="9.140625" style="3"/>
  </cols>
  <sheetData>
    <row r="1" spans="1:26" s="2" customFormat="1" ht="20.100000000000001" customHeight="1">
      <c r="A1" s="35" t="s">
        <v>1</v>
      </c>
      <c r="B1" s="35"/>
      <c r="C1" s="73">
        <f>'tabela informacyjna'!C9</f>
        <v>0</v>
      </c>
      <c r="D1" s="73"/>
    </row>
    <row r="2" spans="1:26" s="2" customFormat="1" ht="20.100000000000001" customHeight="1">
      <c r="A2" s="35" t="s">
        <v>2</v>
      </c>
      <c r="B2" s="35"/>
      <c r="C2" s="73" t="str">
        <f>'tabela informacyjna'!C7&amp;", "&amp; 'tabela informacyjna'!D7</f>
        <v xml:space="preserve">, </v>
      </c>
      <c r="D2" s="73"/>
    </row>
    <row r="3" spans="1:26" s="4" customFormat="1" ht="60" customHeight="1">
      <c r="A3" s="67" t="s">
        <v>281</v>
      </c>
      <c r="B3" s="67"/>
      <c r="C3" s="67"/>
      <c r="D3" s="67"/>
      <c r="E3" s="67"/>
      <c r="F3" s="67"/>
      <c r="G3" s="10">
        <f>'tabela informacyjna'!C4</f>
        <v>0</v>
      </c>
    </row>
    <row r="4" spans="1:26" ht="20.100000000000001" customHeight="1">
      <c r="A4" s="22" t="s">
        <v>274</v>
      </c>
      <c r="B4" s="22"/>
      <c r="C4" s="22"/>
      <c r="D4" s="22"/>
    </row>
    <row r="5" spans="1:26" ht="30" customHeight="1">
      <c r="A5" s="11" t="s">
        <v>4</v>
      </c>
      <c r="B5" s="42" t="s">
        <v>5</v>
      </c>
      <c r="C5" s="42"/>
      <c r="D5" s="25" t="s">
        <v>226</v>
      </c>
      <c r="E5" s="12" t="s">
        <v>6</v>
      </c>
      <c r="F5" s="13" t="s">
        <v>6</v>
      </c>
      <c r="G5" s="13" t="s">
        <v>6</v>
      </c>
      <c r="H5" s="13" t="s">
        <v>6</v>
      </c>
      <c r="I5" s="13" t="s">
        <v>6</v>
      </c>
      <c r="J5" s="13" t="s">
        <v>6</v>
      </c>
      <c r="K5" s="13" t="s">
        <v>6</v>
      </c>
      <c r="L5" s="13" t="s">
        <v>6</v>
      </c>
      <c r="M5" s="13" t="s">
        <v>6</v>
      </c>
      <c r="N5" s="13" t="s">
        <v>6</v>
      </c>
      <c r="O5" s="13" t="s">
        <v>6</v>
      </c>
      <c r="P5" s="13" t="s">
        <v>6</v>
      </c>
      <c r="Q5" s="13" t="s">
        <v>6</v>
      </c>
      <c r="R5" s="13" t="s">
        <v>6</v>
      </c>
      <c r="S5" s="13" t="s">
        <v>6</v>
      </c>
      <c r="T5" s="13" t="s">
        <v>6</v>
      </c>
      <c r="U5" s="13" t="s">
        <v>6</v>
      </c>
      <c r="V5" s="13" t="s">
        <v>6</v>
      </c>
      <c r="W5" s="13" t="s">
        <v>6</v>
      </c>
      <c r="X5" s="13" t="s">
        <v>6</v>
      </c>
      <c r="Y5" s="13" t="s">
        <v>6</v>
      </c>
      <c r="Z5" s="13" t="s">
        <v>6</v>
      </c>
    </row>
    <row r="6" spans="1:26" ht="20.100000000000001" customHeight="1">
      <c r="A6" s="6">
        <v>1</v>
      </c>
      <c r="B6" s="43" t="s">
        <v>31</v>
      </c>
      <c r="C6" s="37"/>
      <c r="D6" s="48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1:26" ht="75" customHeight="1">
      <c r="A7" s="6">
        <v>2</v>
      </c>
      <c r="B7" s="43" t="s">
        <v>32</v>
      </c>
      <c r="C7" s="37"/>
      <c r="D7" s="48"/>
      <c r="E7" s="16" t="str">
        <f>IFERROR(VLOOKUP(E6,Kody!$H$1:$I$69,2,FALSE),"")</f>
        <v/>
      </c>
      <c r="F7" s="16" t="str">
        <f>IFERROR(VLOOKUP(F6,Kody!$H$1:$I$69,2,FALSE),"")</f>
        <v/>
      </c>
      <c r="G7" s="16" t="str">
        <f>IFERROR(VLOOKUP(G6,Kody!$H$1:$I$69,2,FALSE),"")</f>
        <v/>
      </c>
      <c r="H7" s="16" t="str">
        <f>IFERROR(VLOOKUP(H6,Kody!$H$1:$I$69,2,FALSE),"")</f>
        <v/>
      </c>
      <c r="I7" s="16" t="str">
        <f>IFERROR(VLOOKUP(I6,Kody!$H$1:$I$69,2,FALSE),"")</f>
        <v/>
      </c>
      <c r="J7" s="16" t="str">
        <f>IFERROR(VLOOKUP(J6,Kody!$H$1:$I$69,2,FALSE),"")</f>
        <v/>
      </c>
      <c r="K7" s="16" t="str">
        <f>IFERROR(VLOOKUP(K6,Kody!$H$1:$I$69,2,FALSE),"")</f>
        <v/>
      </c>
      <c r="L7" s="16" t="str">
        <f>IFERROR(VLOOKUP(L6,Kody!$H$1:$I$69,2,FALSE),"")</f>
        <v/>
      </c>
      <c r="M7" s="16" t="str">
        <f>IFERROR(VLOOKUP(M6,Kody!$H$1:$I$69,2,FALSE),"")</f>
        <v/>
      </c>
      <c r="N7" s="16" t="str">
        <f>IFERROR(VLOOKUP(N6,Kody!$H$1:$I$69,2,FALSE),"")</f>
        <v/>
      </c>
      <c r="O7" s="16" t="str">
        <f>IFERROR(VLOOKUP(O6,Kody!$H$1:$I$69,2,FALSE),"")</f>
        <v/>
      </c>
      <c r="P7" s="16" t="str">
        <f>IFERROR(VLOOKUP(P6,Kody!$H$1:$I$69,2,FALSE),"")</f>
        <v/>
      </c>
      <c r="Q7" s="16" t="str">
        <f>IFERROR(VLOOKUP(Q6,Kody!$H$1:$I$69,2,FALSE),"")</f>
        <v/>
      </c>
      <c r="R7" s="16" t="str">
        <f>IFERROR(VLOOKUP(R6,Kody!$H$1:$I$69,2,FALSE),"")</f>
        <v/>
      </c>
      <c r="S7" s="16" t="str">
        <f>IFERROR(VLOOKUP(S6,Kody!$H$1:$I$69,2,FALSE),"")</f>
        <v/>
      </c>
      <c r="T7" s="16" t="str">
        <f>IFERROR(VLOOKUP(T6,Kody!$H$1:$I$69,2,FALSE),"")</f>
        <v/>
      </c>
      <c r="U7" s="16" t="str">
        <f>IFERROR(VLOOKUP(U6,Kody!$H$1:$I$69,2,FALSE),"")</f>
        <v/>
      </c>
      <c r="V7" s="16" t="str">
        <f>IFERROR(VLOOKUP(V6,Kody!$H$1:$I$69,2,FALSE),"")</f>
        <v/>
      </c>
      <c r="W7" s="16" t="str">
        <f>IFERROR(VLOOKUP(W6,Kody!$H$1:$I$69,2,FALSE),"")</f>
        <v/>
      </c>
      <c r="X7" s="16" t="str">
        <f>IFERROR(VLOOKUP(X6,Kody!$H$1:$I$69,2,FALSE),"")</f>
        <v/>
      </c>
      <c r="Y7" s="16" t="str">
        <f>IFERROR(VLOOKUP(Y6,Kody!$H$1:$I$69,2,FALSE),"")</f>
        <v/>
      </c>
      <c r="Z7" s="16" t="str">
        <f>IFERROR(VLOOKUP(Z6,Kody!$H$1:$I$69,2,FALSE),"")</f>
        <v/>
      </c>
    </row>
    <row r="8" spans="1:26" ht="20.100000000000001" customHeight="1">
      <c r="A8" s="6">
        <v>3</v>
      </c>
      <c r="B8" s="43" t="s">
        <v>33</v>
      </c>
      <c r="C8" s="37"/>
      <c r="D8" s="48"/>
      <c r="E8" s="17" t="str">
        <f>IFERROR(VLOOKUP('tabela informacyjna'!$C$7,Kody!$B$2:$C$29,2),"")</f>
        <v/>
      </c>
      <c r="F8" s="17" t="str">
        <f>IFERROR(VLOOKUP('tabela informacyjna'!$C$7,Kody!$B$2:$C$29,2),"")</f>
        <v/>
      </c>
      <c r="G8" s="17" t="str">
        <f>IFERROR(VLOOKUP('tabela informacyjna'!$C$7,Kody!$B$2:$C$29,2),"")</f>
        <v/>
      </c>
      <c r="H8" s="17" t="str">
        <f>IFERROR(VLOOKUP('tabela informacyjna'!$C$7,Kody!$B$2:$C$29,2),"")</f>
        <v/>
      </c>
      <c r="I8" s="17" t="str">
        <f>IFERROR(VLOOKUP('tabela informacyjna'!$C$7,Kody!$B$2:$C$29,2),"")</f>
        <v/>
      </c>
      <c r="J8" s="17" t="str">
        <f>IFERROR(VLOOKUP('tabela informacyjna'!$C$7,Kody!$B$2:$C$29,2),"")</f>
        <v/>
      </c>
      <c r="K8" s="17" t="str">
        <f>IFERROR(VLOOKUP('tabela informacyjna'!$C$7,Kody!$B$2:$C$29,2),"")</f>
        <v/>
      </c>
      <c r="L8" s="17" t="str">
        <f>IFERROR(VLOOKUP('tabela informacyjna'!$C$7,Kody!$B$2:$C$29,2),"")</f>
        <v/>
      </c>
      <c r="M8" s="17" t="str">
        <f>IFERROR(VLOOKUP('tabela informacyjna'!$C$7,Kody!$B$2:$C$29,2),"")</f>
        <v/>
      </c>
      <c r="N8" s="17" t="str">
        <f>IFERROR(VLOOKUP('tabela informacyjna'!$C$7,Kody!$B$2:$C$29,2),"")</f>
        <v/>
      </c>
      <c r="O8" s="17" t="str">
        <f>IFERROR(VLOOKUP('tabela informacyjna'!$C$7,Kody!$B$2:$C$29,2),"")</f>
        <v/>
      </c>
      <c r="P8" s="17" t="str">
        <f>IFERROR(VLOOKUP('tabela informacyjna'!$C$7,Kody!$B$2:$C$29,2),"")</f>
        <v/>
      </c>
      <c r="Q8" s="17" t="str">
        <f>IFERROR(VLOOKUP('tabela informacyjna'!$C$7,Kody!$B$2:$C$29,2),"")</f>
        <v/>
      </c>
      <c r="R8" s="17" t="str">
        <f>IFERROR(VLOOKUP('tabela informacyjna'!$C$7,Kody!$B$2:$C$29,2),"")</f>
        <v/>
      </c>
      <c r="S8" s="17" t="str">
        <f>IFERROR(VLOOKUP('tabela informacyjna'!$C$7,Kody!$B$2:$C$29,2),"")</f>
        <v/>
      </c>
      <c r="T8" s="17" t="str">
        <f>IFERROR(VLOOKUP('tabela informacyjna'!$C$7,Kody!$B$2:$C$29,2),"")</f>
        <v/>
      </c>
      <c r="U8" s="17" t="str">
        <f>IFERROR(VLOOKUP('tabela informacyjna'!$C$7,Kody!$B$2:$C$29,2),"")</f>
        <v/>
      </c>
      <c r="V8" s="17" t="str">
        <f>IFERROR(VLOOKUP('tabela informacyjna'!$C$7,Kody!$B$2:$C$29,2),"")</f>
        <v/>
      </c>
      <c r="W8" s="17" t="str">
        <f>IFERROR(VLOOKUP('tabela informacyjna'!$C$7,Kody!$B$2:$C$29,2),"")</f>
        <v/>
      </c>
      <c r="X8" s="17" t="str">
        <f>IFERROR(VLOOKUP('tabela informacyjna'!$C$7,Kody!$B$2:$C$29,2),"")</f>
        <v/>
      </c>
      <c r="Y8" s="17" t="str">
        <f>IFERROR(VLOOKUP('tabela informacyjna'!$C$7,Kody!$B$2:$C$29,2),"")</f>
        <v/>
      </c>
      <c r="Z8" s="17" t="str">
        <f>IFERROR(VLOOKUP('tabela informacyjna'!$C$7,Kody!$B$2:$C$29,2),"")</f>
        <v/>
      </c>
    </row>
    <row r="9" spans="1:26" ht="20.100000000000001" customHeight="1">
      <c r="A9" s="6">
        <v>4</v>
      </c>
      <c r="B9" s="43" t="s">
        <v>34</v>
      </c>
      <c r="C9" s="37"/>
      <c r="D9" s="4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0.100000000000001" customHeight="1">
      <c r="A10" s="6">
        <v>5</v>
      </c>
      <c r="B10" s="43" t="s">
        <v>35</v>
      </c>
      <c r="C10" s="37"/>
      <c r="D10" s="49"/>
      <c r="E10" s="5" t="s">
        <v>36</v>
      </c>
      <c r="F10" s="5" t="s">
        <v>36</v>
      </c>
      <c r="G10" s="5" t="s">
        <v>36</v>
      </c>
      <c r="H10" s="5" t="s">
        <v>36</v>
      </c>
      <c r="I10" s="5" t="s">
        <v>36</v>
      </c>
      <c r="J10" s="5" t="s">
        <v>36</v>
      </c>
      <c r="K10" s="5" t="s">
        <v>36</v>
      </c>
      <c r="L10" s="5" t="s">
        <v>36</v>
      </c>
      <c r="M10" s="5" t="s">
        <v>36</v>
      </c>
      <c r="N10" s="5" t="s">
        <v>36</v>
      </c>
      <c r="O10" s="5" t="s">
        <v>36</v>
      </c>
      <c r="P10" s="5" t="s">
        <v>36</v>
      </c>
      <c r="Q10" s="5" t="s">
        <v>36</v>
      </c>
      <c r="R10" s="5" t="s">
        <v>36</v>
      </c>
      <c r="S10" s="5" t="s">
        <v>36</v>
      </c>
      <c r="T10" s="5" t="s">
        <v>36</v>
      </c>
      <c r="U10" s="5" t="s">
        <v>36</v>
      </c>
      <c r="V10" s="5" t="s">
        <v>36</v>
      </c>
      <c r="W10" s="5" t="s">
        <v>36</v>
      </c>
      <c r="X10" s="5" t="s">
        <v>36</v>
      </c>
      <c r="Y10" s="5" t="s">
        <v>36</v>
      </c>
      <c r="Z10" s="5" t="s">
        <v>36</v>
      </c>
    </row>
    <row r="11" spans="1:26" ht="20.100000000000001" customHeight="1">
      <c r="A11" s="6">
        <v>6</v>
      </c>
      <c r="B11" s="43" t="s">
        <v>37</v>
      </c>
      <c r="C11" s="37"/>
      <c r="D11" s="48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0.100000000000001" customHeight="1">
      <c r="A12" s="6">
        <v>7</v>
      </c>
      <c r="B12" s="43" t="s">
        <v>38</v>
      </c>
      <c r="C12" s="37"/>
      <c r="D12" s="48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0.100000000000001" customHeight="1">
      <c r="A13" s="6">
        <v>8</v>
      </c>
      <c r="B13" s="43" t="s">
        <v>39</v>
      </c>
      <c r="C13" s="37"/>
      <c r="D13" s="48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0.100000000000001" customHeight="1">
      <c r="A14" s="6">
        <v>9</v>
      </c>
      <c r="B14" s="44" t="s">
        <v>40</v>
      </c>
      <c r="C14" s="41"/>
      <c r="D14" s="50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0.100000000000001" customHeight="1">
      <c r="A15" s="27">
        <v>10</v>
      </c>
      <c r="B15" s="44" t="s">
        <v>227</v>
      </c>
      <c r="C15" s="45"/>
      <c r="D15" s="51">
        <f>SUM(E15:CC15)</f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0.100000000000001" customHeight="1">
      <c r="A16" s="6">
        <v>11</v>
      </c>
      <c r="B16" s="43" t="s">
        <v>41</v>
      </c>
      <c r="C16" s="37"/>
      <c r="D16" s="51">
        <f t="shared" ref="D16" si="0">SUM(E16:CC16)</f>
        <v>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100000000000001" customHeight="1">
      <c r="A17" s="6">
        <v>12</v>
      </c>
      <c r="B17" s="43" t="s">
        <v>42</v>
      </c>
      <c r="C17" s="37"/>
      <c r="D17" s="48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0.100000000000001" customHeight="1">
      <c r="A18" s="6">
        <v>13</v>
      </c>
      <c r="B18" s="43" t="s">
        <v>43</v>
      </c>
      <c r="C18" s="37"/>
      <c r="D18" s="4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0.100000000000001" customHeight="1">
      <c r="A19" s="6">
        <v>14</v>
      </c>
      <c r="B19" s="14" t="s">
        <v>13</v>
      </c>
      <c r="C19" s="9"/>
      <c r="D19" s="5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</sheetData>
  <mergeCells count="19">
    <mergeCell ref="C2:D2"/>
    <mergeCell ref="A1:B1"/>
    <mergeCell ref="C1:D1"/>
    <mergeCell ref="A2:B2"/>
    <mergeCell ref="A3:F3"/>
    <mergeCell ref="B11:C11"/>
    <mergeCell ref="B12:C12"/>
    <mergeCell ref="B13:C13"/>
    <mergeCell ref="B14:C14"/>
    <mergeCell ref="B15:C15"/>
    <mergeCell ref="B10:C10"/>
    <mergeCell ref="B16:C16"/>
    <mergeCell ref="B17:C17"/>
    <mergeCell ref="B18:C18"/>
    <mergeCell ref="B5:C5"/>
    <mergeCell ref="B6:C6"/>
    <mergeCell ref="B7:C7"/>
    <mergeCell ref="B8:C8"/>
    <mergeCell ref="B9:C9"/>
  </mergeCells>
  <dataValidations xWindow="990" yWindow="454" count="2">
    <dataValidation type="list" allowBlank="1" showInputMessage="1" showErrorMessage="1" sqref="E10:Z10">
      <formula1>Strefy</formula1>
    </dataValidation>
    <dataValidation type="list" allowBlank="1" showInputMessage="1" showErrorMessage="1" sqref="E6:Z6">
      <formula1>PUNKTOWE_zadania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64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9"/>
  <sheetViews>
    <sheetView zoomScale="80" zoomScaleNormal="80" workbookViewId="0">
      <pane ySplit="5" topLeftCell="A6" activePane="bottomLeft" state="frozen"/>
      <selection pane="bottomLeft" activeCell="A4" sqref="A4:E4"/>
    </sheetView>
  </sheetViews>
  <sheetFormatPr defaultRowHeight="15"/>
  <cols>
    <col min="1" max="1" width="5.7109375" style="3" customWidth="1"/>
    <col min="2" max="2" width="40.7109375" style="3" customWidth="1"/>
    <col min="3" max="3" width="20.7109375" style="3" customWidth="1"/>
    <col min="4" max="4" width="6.7109375" style="3" customWidth="1"/>
    <col min="5" max="26" width="30.7109375" style="3" customWidth="1"/>
    <col min="27" max="16384" width="9.140625" style="3"/>
  </cols>
  <sheetData>
    <row r="1" spans="1:26" s="2" customFormat="1" ht="20.100000000000001" customHeight="1">
      <c r="A1" s="35" t="s">
        <v>1</v>
      </c>
      <c r="B1" s="35"/>
      <c r="C1" s="73">
        <f>'tabela informacyjna'!C9</f>
        <v>0</v>
      </c>
      <c r="D1" s="73"/>
      <c r="E1" s="73"/>
    </row>
    <row r="2" spans="1:26" s="2" customFormat="1" ht="20.100000000000001" customHeight="1">
      <c r="A2" s="35" t="s">
        <v>2</v>
      </c>
      <c r="B2" s="35"/>
      <c r="C2" s="73" t="str">
        <f>'tabela informacyjna'!C7&amp;", "&amp; 'tabela informacyjna'!D7</f>
        <v xml:space="preserve">, </v>
      </c>
      <c r="D2" s="73"/>
      <c r="E2" s="73"/>
    </row>
    <row r="3" spans="1:26" s="4" customFormat="1" ht="60" customHeight="1">
      <c r="A3" s="67" t="s">
        <v>281</v>
      </c>
      <c r="B3" s="67"/>
      <c r="C3" s="67"/>
      <c r="D3" s="67"/>
      <c r="E3" s="67"/>
      <c r="F3" s="67"/>
      <c r="G3" s="10">
        <f>'tabela informacyjna'!C4</f>
        <v>0</v>
      </c>
    </row>
    <row r="4" spans="1:26" ht="20.100000000000001" customHeight="1">
      <c r="A4" s="36" t="s">
        <v>275</v>
      </c>
      <c r="B4" s="36"/>
      <c r="C4" s="36"/>
      <c r="D4" s="36"/>
      <c r="E4" s="36"/>
    </row>
    <row r="5" spans="1:26" ht="25.15" customHeight="1">
      <c r="A5" s="11" t="s">
        <v>4</v>
      </c>
      <c r="B5" s="42" t="s">
        <v>5</v>
      </c>
      <c r="C5" s="42"/>
      <c r="D5" s="25" t="s">
        <v>226</v>
      </c>
      <c r="E5" s="11" t="s">
        <v>6</v>
      </c>
      <c r="F5" s="13" t="s">
        <v>6</v>
      </c>
      <c r="G5" s="13" t="s">
        <v>6</v>
      </c>
      <c r="H5" s="13" t="s">
        <v>6</v>
      </c>
      <c r="I5" s="13" t="s">
        <v>6</v>
      </c>
      <c r="J5" s="13" t="s">
        <v>6</v>
      </c>
      <c r="K5" s="13" t="s">
        <v>6</v>
      </c>
      <c r="L5" s="13" t="s">
        <v>6</v>
      </c>
      <c r="M5" s="13" t="s">
        <v>6</v>
      </c>
      <c r="N5" s="13" t="s">
        <v>6</v>
      </c>
      <c r="O5" s="13" t="s">
        <v>6</v>
      </c>
      <c r="P5" s="13" t="s">
        <v>6</v>
      </c>
      <c r="Q5" s="13" t="s">
        <v>6</v>
      </c>
      <c r="R5" s="13" t="s">
        <v>6</v>
      </c>
      <c r="S5" s="13" t="s">
        <v>6</v>
      </c>
      <c r="T5" s="13" t="s">
        <v>6</v>
      </c>
      <c r="U5" s="13" t="s">
        <v>6</v>
      </c>
      <c r="V5" s="13" t="s">
        <v>6</v>
      </c>
      <c r="W5" s="13" t="s">
        <v>6</v>
      </c>
      <c r="X5" s="13" t="s">
        <v>6</v>
      </c>
      <c r="Y5" s="13" t="s">
        <v>6</v>
      </c>
      <c r="Z5" s="13" t="s">
        <v>6</v>
      </c>
    </row>
    <row r="6" spans="1:26" ht="20.100000000000001" customHeight="1">
      <c r="A6" s="6">
        <v>1</v>
      </c>
      <c r="B6" s="37" t="s">
        <v>15</v>
      </c>
      <c r="C6" s="37"/>
      <c r="D6" s="65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1:26" ht="75" customHeight="1">
      <c r="A7" s="6">
        <v>2</v>
      </c>
      <c r="B7" s="37" t="s">
        <v>16</v>
      </c>
      <c r="C7" s="37"/>
      <c r="D7" s="65"/>
      <c r="E7" s="16" t="str">
        <f>IFERROR(VLOOKUP(E6,Kody!$H$72:$I$88,2,FALSE),"")</f>
        <v/>
      </c>
      <c r="F7" s="16" t="str">
        <f>IFERROR(VLOOKUP(F6,Kody!$H$72:$I$88,2,FALSE),"")</f>
        <v/>
      </c>
      <c r="G7" s="16" t="str">
        <f>IFERROR(VLOOKUP(G6,Kody!$H$72:$I$88,2,FALSE),"")</f>
        <v/>
      </c>
      <c r="H7" s="16" t="str">
        <f>IFERROR(VLOOKUP(H6,Kody!$H$72:$I$88,2,FALSE),"")</f>
        <v/>
      </c>
      <c r="I7" s="16" t="str">
        <f>IFERROR(VLOOKUP(I6,Kody!$H$72:$I$88,2,FALSE),"")</f>
        <v/>
      </c>
      <c r="J7" s="16" t="str">
        <f>IFERROR(VLOOKUP(J6,Kody!$H$72:$I$88,2,FALSE),"")</f>
        <v/>
      </c>
      <c r="K7" s="16" t="str">
        <f>IFERROR(VLOOKUP(K6,Kody!$H$72:$I$88,2,FALSE),"")</f>
        <v/>
      </c>
      <c r="L7" s="16" t="str">
        <f>IFERROR(VLOOKUP(L6,Kody!$H$72:$I$88,2,FALSE),"")</f>
        <v/>
      </c>
      <c r="M7" s="16" t="str">
        <f>IFERROR(VLOOKUP(M6,Kody!$H$72:$I$88,2,FALSE),"")</f>
        <v/>
      </c>
      <c r="N7" s="16" t="str">
        <f>IFERROR(VLOOKUP(N6,Kody!$H$72:$I$88,2,FALSE),"")</f>
        <v/>
      </c>
      <c r="O7" s="16" t="str">
        <f>IFERROR(VLOOKUP(O6,Kody!$H$72:$I$88,2,FALSE),"")</f>
        <v/>
      </c>
      <c r="P7" s="16" t="str">
        <f>IFERROR(VLOOKUP(P6,Kody!$H$72:$I$88,2,FALSE),"")</f>
        <v/>
      </c>
      <c r="Q7" s="16" t="str">
        <f>IFERROR(VLOOKUP(Q6,Kody!$H$72:$I$88,2,FALSE),"")</f>
        <v/>
      </c>
      <c r="R7" s="16" t="str">
        <f>IFERROR(VLOOKUP(R6,Kody!$H$72:$I$88,2,FALSE),"")</f>
        <v/>
      </c>
      <c r="S7" s="16" t="str">
        <f>IFERROR(VLOOKUP(S6,Kody!$H$72:$I$88,2,FALSE),"")</f>
        <v/>
      </c>
      <c r="T7" s="16" t="str">
        <f>IFERROR(VLOOKUP(T6,Kody!$H$72:$I$88,2,FALSE),"")</f>
        <v/>
      </c>
      <c r="U7" s="16" t="str">
        <f>IFERROR(VLOOKUP(U6,Kody!$H$72:$I$88,2,FALSE),"")</f>
        <v/>
      </c>
      <c r="V7" s="16" t="str">
        <f>IFERROR(VLOOKUP(V6,Kody!$H$72:$I$88,2,FALSE),"")</f>
        <v/>
      </c>
      <c r="W7" s="16" t="str">
        <f>IFERROR(VLOOKUP(W6,Kody!$H$72:$I$88,2,FALSE),"")</f>
        <v/>
      </c>
      <c r="X7" s="16" t="str">
        <f>IFERROR(VLOOKUP(X6,Kody!$H$72:$I$88,2,FALSE),"")</f>
        <v/>
      </c>
      <c r="Y7" s="16" t="str">
        <f>IFERROR(VLOOKUP(Y6,Kody!$H$72:$I$88,2,FALSE),"")</f>
        <v/>
      </c>
      <c r="Z7" s="16" t="str">
        <f>IFERROR(VLOOKUP(Z6,Kody!$H$72:$I$88,2,FALSE),"")</f>
        <v/>
      </c>
    </row>
    <row r="8" spans="1:26" ht="20.100000000000001" customHeight="1">
      <c r="A8" s="6">
        <v>3</v>
      </c>
      <c r="B8" s="37" t="s">
        <v>17</v>
      </c>
      <c r="C8" s="37"/>
      <c r="D8" s="65"/>
      <c r="E8" s="17" t="str">
        <f>IFERROR(VLOOKUP('tabela informacyjna'!$C$7,Kody!$B$2:$C$29,2),"")</f>
        <v/>
      </c>
      <c r="F8" s="17" t="str">
        <f>IFERROR(VLOOKUP('tabela informacyjna'!$C$7,Kody!$B$2:$C$29,2),"")</f>
        <v/>
      </c>
      <c r="G8" s="17" t="str">
        <f>IFERROR(VLOOKUP('tabela informacyjna'!$C$7,Kody!$B$2:$C$29,2),"")</f>
        <v/>
      </c>
      <c r="H8" s="17" t="str">
        <f>IFERROR(VLOOKUP('tabela informacyjna'!$C$7,Kody!$B$2:$C$29,2),"")</f>
        <v/>
      </c>
      <c r="I8" s="17" t="str">
        <f>IFERROR(VLOOKUP('tabela informacyjna'!$C$7,Kody!$B$2:$C$29,2),"")</f>
        <v/>
      </c>
      <c r="J8" s="17" t="str">
        <f>IFERROR(VLOOKUP('tabela informacyjna'!$C$7,Kody!$B$2:$C$29,2),"")</f>
        <v/>
      </c>
      <c r="K8" s="17" t="str">
        <f>IFERROR(VLOOKUP('tabela informacyjna'!$C$7,Kody!$B$2:$C$29,2),"")</f>
        <v/>
      </c>
      <c r="L8" s="17" t="str">
        <f>IFERROR(VLOOKUP('tabela informacyjna'!$C$7,Kody!$B$2:$C$29,2),"")</f>
        <v/>
      </c>
      <c r="M8" s="17" t="str">
        <f>IFERROR(VLOOKUP('tabela informacyjna'!$C$7,Kody!$B$2:$C$29,2),"")</f>
        <v/>
      </c>
      <c r="N8" s="17" t="str">
        <f>IFERROR(VLOOKUP('tabela informacyjna'!$C$7,Kody!$B$2:$C$29,2),"")</f>
        <v/>
      </c>
      <c r="O8" s="17" t="str">
        <f>IFERROR(VLOOKUP('tabela informacyjna'!$C$7,Kody!$B$2:$C$29,2),"")</f>
        <v/>
      </c>
      <c r="P8" s="17" t="str">
        <f>IFERROR(VLOOKUP('tabela informacyjna'!$C$7,Kody!$B$2:$C$29,2),"")</f>
        <v/>
      </c>
      <c r="Q8" s="17" t="str">
        <f>IFERROR(VLOOKUP('tabela informacyjna'!$C$7,Kody!$B$2:$C$29,2),"")</f>
        <v/>
      </c>
      <c r="R8" s="17" t="str">
        <f>IFERROR(VLOOKUP('tabela informacyjna'!$C$7,Kody!$B$2:$C$29,2),"")</f>
        <v/>
      </c>
      <c r="S8" s="17" t="str">
        <f>IFERROR(VLOOKUP('tabela informacyjna'!$C$7,Kody!$B$2:$C$29,2),"")</f>
        <v/>
      </c>
      <c r="T8" s="17" t="str">
        <f>IFERROR(VLOOKUP('tabela informacyjna'!$C$7,Kody!$B$2:$C$29,2),"")</f>
        <v/>
      </c>
      <c r="U8" s="17" t="str">
        <f>IFERROR(VLOOKUP('tabela informacyjna'!$C$7,Kody!$B$2:$C$29,2),"")</f>
        <v/>
      </c>
      <c r="V8" s="17" t="str">
        <f>IFERROR(VLOOKUP('tabela informacyjna'!$C$7,Kody!$B$2:$C$29,2),"")</f>
        <v/>
      </c>
      <c r="W8" s="17" t="str">
        <f>IFERROR(VLOOKUP('tabela informacyjna'!$C$7,Kody!$B$2:$C$29,2),"")</f>
        <v/>
      </c>
      <c r="X8" s="17" t="str">
        <f>IFERROR(VLOOKUP('tabela informacyjna'!$C$7,Kody!$B$2:$C$29,2),"")</f>
        <v/>
      </c>
      <c r="Y8" s="17" t="str">
        <f>IFERROR(VLOOKUP('tabela informacyjna'!$C$7,Kody!$B$2:$C$29,2),"")</f>
        <v/>
      </c>
      <c r="Z8" s="17" t="str">
        <f>IFERROR(VLOOKUP('tabela informacyjna'!$C$7,Kody!$B$2:$C$29,2),"")</f>
        <v/>
      </c>
    </row>
    <row r="9" spans="1:26" ht="20.100000000000001" customHeight="1">
      <c r="A9" s="6">
        <v>4</v>
      </c>
      <c r="B9" s="37" t="s">
        <v>0</v>
      </c>
      <c r="C9" s="37"/>
      <c r="D9" s="6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0.100000000000001" customHeight="1">
      <c r="A10" s="6">
        <v>5</v>
      </c>
      <c r="B10" s="37" t="s">
        <v>19</v>
      </c>
      <c r="C10" s="37"/>
      <c r="D10" s="49"/>
      <c r="E10" s="5" t="s">
        <v>36</v>
      </c>
      <c r="F10" s="5" t="s">
        <v>36</v>
      </c>
      <c r="G10" s="5" t="s">
        <v>36</v>
      </c>
      <c r="H10" s="5" t="s">
        <v>36</v>
      </c>
      <c r="I10" s="5" t="s">
        <v>36</v>
      </c>
      <c r="J10" s="5" t="s">
        <v>36</v>
      </c>
      <c r="K10" s="5" t="s">
        <v>36</v>
      </c>
      <c r="L10" s="5" t="s">
        <v>36</v>
      </c>
      <c r="M10" s="5" t="s">
        <v>36</v>
      </c>
      <c r="N10" s="5" t="s">
        <v>36</v>
      </c>
      <c r="O10" s="5" t="s">
        <v>36</v>
      </c>
      <c r="P10" s="5" t="s">
        <v>36</v>
      </c>
      <c r="Q10" s="5" t="s">
        <v>36</v>
      </c>
      <c r="R10" s="5" t="s">
        <v>36</v>
      </c>
      <c r="S10" s="5" t="s">
        <v>36</v>
      </c>
      <c r="T10" s="5" t="s">
        <v>36</v>
      </c>
      <c r="U10" s="5" t="s">
        <v>36</v>
      </c>
      <c r="V10" s="5" t="s">
        <v>36</v>
      </c>
      <c r="W10" s="5" t="s">
        <v>36</v>
      </c>
      <c r="X10" s="5" t="s">
        <v>36</v>
      </c>
      <c r="Y10" s="5" t="s">
        <v>36</v>
      </c>
      <c r="Z10" s="5" t="s">
        <v>36</v>
      </c>
    </row>
    <row r="11" spans="1:26" ht="20.100000000000001" customHeight="1">
      <c r="A11" s="6">
        <v>6</v>
      </c>
      <c r="B11" s="37" t="s">
        <v>18</v>
      </c>
      <c r="C11" s="37"/>
      <c r="D11" s="65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0.100000000000001" customHeight="1">
      <c r="A12" s="6">
        <v>7</v>
      </c>
      <c r="B12" s="37" t="s">
        <v>20</v>
      </c>
      <c r="C12" s="37"/>
      <c r="D12" s="65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0.100000000000001" customHeight="1">
      <c r="A13" s="6">
        <v>8</v>
      </c>
      <c r="B13" s="37" t="s">
        <v>21</v>
      </c>
      <c r="C13" s="37"/>
      <c r="D13" s="65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0.100000000000001" customHeight="1">
      <c r="A14" s="6">
        <v>9</v>
      </c>
      <c r="B14" s="40" t="s">
        <v>22</v>
      </c>
      <c r="C14" s="41"/>
      <c r="D14" s="66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0.100000000000001" customHeight="1">
      <c r="A15" s="24">
        <v>10</v>
      </c>
      <c r="B15" s="40" t="s">
        <v>25</v>
      </c>
      <c r="C15" s="41"/>
      <c r="D15" s="51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0.100000000000001" customHeight="1">
      <c r="A16" s="6">
        <v>11</v>
      </c>
      <c r="B16" s="37" t="s">
        <v>23</v>
      </c>
      <c r="C16" s="37"/>
      <c r="D16" s="51">
        <f t="shared" ref="D16" si="0">SUM(E16:BN16)</f>
        <v>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100000000000001" customHeight="1">
      <c r="A17" s="6">
        <v>12</v>
      </c>
      <c r="B17" s="37" t="s">
        <v>3</v>
      </c>
      <c r="C17" s="37"/>
      <c r="D17" s="65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0.100000000000001" customHeight="1">
      <c r="A18" s="6">
        <v>13</v>
      </c>
      <c r="B18" s="37" t="s">
        <v>14</v>
      </c>
      <c r="C18" s="37"/>
      <c r="D18" s="65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0.100000000000001" customHeight="1">
      <c r="A19" s="6">
        <v>14</v>
      </c>
      <c r="B19" s="37" t="s">
        <v>24</v>
      </c>
      <c r="C19" s="37"/>
      <c r="D19" s="65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</sheetData>
  <mergeCells count="21">
    <mergeCell ref="C2:E2"/>
    <mergeCell ref="A1:B1"/>
    <mergeCell ref="C1:E1"/>
    <mergeCell ref="A4:E4"/>
    <mergeCell ref="A2:B2"/>
    <mergeCell ref="A3:F3"/>
    <mergeCell ref="B10:C10"/>
    <mergeCell ref="B5:C5"/>
    <mergeCell ref="B6:C6"/>
    <mergeCell ref="B7:C7"/>
    <mergeCell ref="B8:C8"/>
    <mergeCell ref="B9:C9"/>
    <mergeCell ref="B17:C17"/>
    <mergeCell ref="B18:C18"/>
    <mergeCell ref="B19:C19"/>
    <mergeCell ref="B11:C11"/>
    <mergeCell ref="B12:C12"/>
    <mergeCell ref="B13:C13"/>
    <mergeCell ref="B14:C14"/>
    <mergeCell ref="B16:C16"/>
    <mergeCell ref="B15:C15"/>
  </mergeCells>
  <dataValidations xWindow="1000" yWindow="444" count="2">
    <dataValidation type="list" allowBlank="1" showInputMessage="1" showErrorMessage="1" sqref="E10:Z10">
      <formula1>Strefy</formula1>
    </dataValidation>
    <dataValidation type="list" allowBlank="1" showInputMessage="1" showErrorMessage="1" sqref="E6:Z6">
      <formula1>KOD_sysws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64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0"/>
  <sheetViews>
    <sheetView zoomScale="80" zoomScaleNormal="80" workbookViewId="0">
      <pane ySplit="5" topLeftCell="A6" activePane="bottomLeft" state="frozen"/>
      <selection pane="bottomLeft" activeCell="C1" sqref="C1:E2"/>
    </sheetView>
  </sheetViews>
  <sheetFormatPr defaultRowHeight="15"/>
  <cols>
    <col min="1" max="1" width="5.7109375" style="3" customWidth="1"/>
    <col min="2" max="2" width="40.7109375" style="3" customWidth="1"/>
    <col min="3" max="3" width="20.7109375" style="3" customWidth="1"/>
    <col min="4" max="4" width="6.7109375" style="3" customWidth="1"/>
    <col min="5" max="26" width="30.7109375" style="3" customWidth="1"/>
    <col min="27" max="16384" width="9.140625" style="3"/>
  </cols>
  <sheetData>
    <row r="1" spans="1:26" s="2" customFormat="1" ht="20.100000000000001" customHeight="1">
      <c r="A1" s="35" t="s">
        <v>1</v>
      </c>
      <c r="B1" s="35"/>
      <c r="C1" s="73">
        <f>'tabela informacyjna'!C9</f>
        <v>0</v>
      </c>
      <c r="D1" s="73"/>
      <c r="E1" s="73"/>
    </row>
    <row r="2" spans="1:26" s="2" customFormat="1" ht="20.100000000000001" customHeight="1">
      <c r="A2" s="35" t="s">
        <v>2</v>
      </c>
      <c r="B2" s="35"/>
      <c r="C2" s="73" t="str">
        <f>'tabela informacyjna'!C7&amp;", "&amp; 'tabela informacyjna'!D7</f>
        <v xml:space="preserve">, </v>
      </c>
      <c r="D2" s="73"/>
      <c r="E2" s="73"/>
    </row>
    <row r="3" spans="1:26" s="4" customFormat="1" ht="60" customHeight="1">
      <c r="A3" s="67" t="s">
        <v>279</v>
      </c>
      <c r="B3" s="67"/>
      <c r="C3" s="67"/>
      <c r="D3" s="67"/>
      <c r="E3" s="67"/>
      <c r="F3" s="67"/>
      <c r="G3" s="10">
        <f>'tabela informacyjna'!C4</f>
        <v>0</v>
      </c>
    </row>
    <row r="4" spans="1:26" ht="20.100000000000001" customHeight="1">
      <c r="A4" s="36" t="s">
        <v>280</v>
      </c>
      <c r="B4" s="36"/>
      <c r="C4" s="36"/>
      <c r="D4" s="36"/>
      <c r="E4" s="36"/>
    </row>
    <row r="5" spans="1:26" ht="25.15" customHeight="1">
      <c r="A5" s="20" t="s">
        <v>4</v>
      </c>
      <c r="B5" s="42" t="s">
        <v>5</v>
      </c>
      <c r="C5" s="42"/>
      <c r="D5" s="25" t="s">
        <v>226</v>
      </c>
      <c r="E5" s="20" t="s">
        <v>6</v>
      </c>
      <c r="F5" s="20" t="s">
        <v>6</v>
      </c>
      <c r="G5" s="20" t="s">
        <v>6</v>
      </c>
      <c r="H5" s="20" t="s">
        <v>6</v>
      </c>
      <c r="I5" s="20" t="s">
        <v>6</v>
      </c>
      <c r="J5" s="20" t="s">
        <v>6</v>
      </c>
      <c r="K5" s="20" t="s">
        <v>6</v>
      </c>
      <c r="L5" s="20" t="s">
        <v>6</v>
      </c>
      <c r="M5" s="20" t="s">
        <v>6</v>
      </c>
      <c r="N5" s="20" t="s">
        <v>6</v>
      </c>
      <c r="O5" s="20" t="s">
        <v>6</v>
      </c>
      <c r="P5" s="20" t="s">
        <v>6</v>
      </c>
      <c r="Q5" s="20" t="s">
        <v>6</v>
      </c>
      <c r="R5" s="20" t="s">
        <v>6</v>
      </c>
      <c r="S5" s="20" t="s">
        <v>6</v>
      </c>
      <c r="T5" s="20" t="s">
        <v>6</v>
      </c>
      <c r="U5" s="20" t="s">
        <v>6</v>
      </c>
      <c r="V5" s="20" t="s">
        <v>6</v>
      </c>
      <c r="W5" s="20" t="s">
        <v>6</v>
      </c>
      <c r="X5" s="20" t="s">
        <v>6</v>
      </c>
      <c r="Y5" s="20" t="s">
        <v>6</v>
      </c>
      <c r="Z5" s="20" t="s">
        <v>6</v>
      </c>
    </row>
    <row r="6" spans="1:26" ht="20.100000000000001" customHeight="1">
      <c r="A6" s="21">
        <v>1</v>
      </c>
      <c r="B6" s="37" t="s">
        <v>15</v>
      </c>
      <c r="C6" s="37"/>
      <c r="D6" s="6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75" customHeight="1">
      <c r="A7" s="21">
        <v>2</v>
      </c>
      <c r="B7" s="37" t="s">
        <v>16</v>
      </c>
      <c r="C7" s="37"/>
      <c r="D7" s="65"/>
      <c r="E7" s="16" t="str">
        <f>IFERROR(VLOOKUP(E6,Kody!$H$1:$I$120,2,FALSE),"")</f>
        <v/>
      </c>
      <c r="F7" s="16" t="str">
        <f>IFERROR(VLOOKUP(F6,Kody!$H$72:$I$120,2,FALSE),"")</f>
        <v/>
      </c>
      <c r="G7" s="16" t="str">
        <f>IFERROR(VLOOKUP(G6,Kody!$H$72:$I$120,2,FALSE),"")</f>
        <v/>
      </c>
      <c r="H7" s="16" t="str">
        <f>IFERROR(VLOOKUP(H6,Kody!$H$72:$I$120,2,FALSE),"")</f>
        <v/>
      </c>
      <c r="I7" s="16" t="str">
        <f>IFERROR(VLOOKUP(I6,Kody!$H$72:$I$120,2,FALSE),"")</f>
        <v/>
      </c>
      <c r="J7" s="16" t="str">
        <f>IFERROR(VLOOKUP(J6,Kody!$H$72:$I$120,2,FALSE),"")</f>
        <v/>
      </c>
      <c r="K7" s="16" t="str">
        <f>IFERROR(VLOOKUP(K6,Kody!$H$72:$I$120,2,FALSE),"")</f>
        <v/>
      </c>
      <c r="L7" s="16" t="str">
        <f>IFERROR(VLOOKUP(L6,Kody!$H$72:$I$120,2,FALSE),"")</f>
        <v/>
      </c>
      <c r="M7" s="16" t="str">
        <f>IFERROR(VLOOKUP(M6,Kody!$H$72:$I$120,2,FALSE),"")</f>
        <v/>
      </c>
      <c r="N7" s="16" t="str">
        <f>IFERROR(VLOOKUP(N6,Kody!$H$72:$I$120,2,FALSE),"")</f>
        <v/>
      </c>
      <c r="O7" s="16" t="str">
        <f>IFERROR(VLOOKUP(O6,Kody!$H$72:$I$120,2,FALSE),"")</f>
        <v/>
      </c>
      <c r="P7" s="16" t="str">
        <f>IFERROR(VLOOKUP(P6,Kody!$H$72:$I$120,2,FALSE),"")</f>
        <v/>
      </c>
      <c r="Q7" s="16" t="str">
        <f>IFERROR(VLOOKUP(Q6,Kody!$H$72:$I$120,2,FALSE),"")</f>
        <v/>
      </c>
      <c r="R7" s="16" t="str">
        <f>IFERROR(VLOOKUP(R6,Kody!$H$72:$I$120,2,FALSE),"")</f>
        <v/>
      </c>
      <c r="S7" s="16" t="str">
        <f>IFERROR(VLOOKUP(S6,Kody!$H$72:$I$120,2,FALSE),"")</f>
        <v/>
      </c>
      <c r="T7" s="16" t="str">
        <f>IFERROR(VLOOKUP(T6,Kody!$H$72:$I$120,2,FALSE),"")</f>
        <v/>
      </c>
      <c r="U7" s="16" t="str">
        <f>IFERROR(VLOOKUP(U6,Kody!$H$72:$I$120,2,FALSE),"")</f>
        <v/>
      </c>
      <c r="V7" s="16" t="str">
        <f>IFERROR(VLOOKUP(V6,Kody!$H$72:$I$120,2,FALSE),"")</f>
        <v/>
      </c>
      <c r="W7" s="16" t="str">
        <f>IFERROR(VLOOKUP(W6,Kody!$H$72:$I$120,2,FALSE),"")</f>
        <v/>
      </c>
      <c r="X7" s="16" t="str">
        <f>IFERROR(VLOOKUP(X6,Kody!$H$72:$I$120,2,FALSE),"")</f>
        <v/>
      </c>
      <c r="Y7" s="16" t="str">
        <f>IFERROR(VLOOKUP(Y6,Kody!$H$72:$I$120,2,FALSE),"")</f>
        <v/>
      </c>
      <c r="Z7" s="16" t="str">
        <f>IFERROR(VLOOKUP(Z6,Kody!$H$72:$I$120,2,FALSE),"")</f>
        <v/>
      </c>
    </row>
    <row r="8" spans="1:26" ht="20.100000000000001" customHeight="1">
      <c r="A8" s="21">
        <v>3</v>
      </c>
      <c r="B8" s="37" t="s">
        <v>17</v>
      </c>
      <c r="C8" s="37"/>
      <c r="D8" s="65"/>
      <c r="E8" s="17" t="str">
        <f>IFERROR(VLOOKUP('tabela informacyjna'!$C$7,Kody!$B$2:$C$29,2),"")</f>
        <v/>
      </c>
      <c r="F8" s="17" t="str">
        <f>IFERROR(VLOOKUP('tabela informacyjna'!$C$7,Kody!$B$2:$C$29,2),"")</f>
        <v/>
      </c>
      <c r="G8" s="17" t="str">
        <f>IFERROR(VLOOKUP('tabela informacyjna'!$C$7,Kody!$B$2:$C$29,2),"")</f>
        <v/>
      </c>
      <c r="H8" s="17" t="str">
        <f>IFERROR(VLOOKUP('tabela informacyjna'!$C$7,Kody!$B$2:$C$29,2),"")</f>
        <v/>
      </c>
      <c r="I8" s="17" t="str">
        <f>IFERROR(VLOOKUP('tabela informacyjna'!$C$7,Kody!$B$2:$C$29,2),"")</f>
        <v/>
      </c>
      <c r="J8" s="17" t="str">
        <f>IFERROR(VLOOKUP('tabela informacyjna'!$C$7,Kody!$B$2:$C$29,2),"")</f>
        <v/>
      </c>
      <c r="K8" s="17" t="str">
        <f>IFERROR(VLOOKUP('tabela informacyjna'!$C$7,Kody!$B$2:$C$29,2),"")</f>
        <v/>
      </c>
      <c r="L8" s="17" t="str">
        <f>IFERROR(VLOOKUP('tabela informacyjna'!$C$7,Kody!$B$2:$C$29,2),"")</f>
        <v/>
      </c>
      <c r="M8" s="17" t="str">
        <f>IFERROR(VLOOKUP('tabela informacyjna'!$C$7,Kody!$B$2:$C$29,2),"")</f>
        <v/>
      </c>
      <c r="N8" s="17" t="str">
        <f>IFERROR(VLOOKUP('tabela informacyjna'!$C$7,Kody!$B$2:$C$29,2),"")</f>
        <v/>
      </c>
      <c r="O8" s="17" t="str">
        <f>IFERROR(VLOOKUP('tabela informacyjna'!$C$7,Kody!$B$2:$C$29,2),"")</f>
        <v/>
      </c>
      <c r="P8" s="17" t="str">
        <f>IFERROR(VLOOKUP('tabela informacyjna'!$C$7,Kody!$B$2:$C$29,2),"")</f>
        <v/>
      </c>
      <c r="Q8" s="17" t="str">
        <f>IFERROR(VLOOKUP('tabela informacyjna'!$C$7,Kody!$B$2:$C$29,2),"")</f>
        <v/>
      </c>
      <c r="R8" s="17" t="str">
        <f>IFERROR(VLOOKUP('tabela informacyjna'!$C$7,Kody!$B$2:$C$29,2),"")</f>
        <v/>
      </c>
      <c r="S8" s="17" t="str">
        <f>IFERROR(VLOOKUP('tabela informacyjna'!$C$7,Kody!$B$2:$C$29,2),"")</f>
        <v/>
      </c>
      <c r="T8" s="17" t="str">
        <f>IFERROR(VLOOKUP('tabela informacyjna'!$C$7,Kody!$B$2:$C$29,2),"")</f>
        <v/>
      </c>
      <c r="U8" s="17" t="str">
        <f>IFERROR(VLOOKUP('tabela informacyjna'!$C$7,Kody!$B$2:$C$29,2),"")</f>
        <v/>
      </c>
      <c r="V8" s="17" t="str">
        <f>IFERROR(VLOOKUP('tabela informacyjna'!$C$7,Kody!$B$2:$C$29,2),"")</f>
        <v/>
      </c>
      <c r="W8" s="17" t="str">
        <f>IFERROR(VLOOKUP('tabela informacyjna'!$C$7,Kody!$B$2:$C$29,2),"")</f>
        <v/>
      </c>
      <c r="X8" s="17" t="str">
        <f>IFERROR(VLOOKUP('tabela informacyjna'!$C$7,Kody!$B$2:$C$29,2),"")</f>
        <v/>
      </c>
      <c r="Y8" s="17" t="str">
        <f>IFERROR(VLOOKUP('tabela informacyjna'!$C$7,Kody!$B$2:$C$29,2),"")</f>
        <v/>
      </c>
      <c r="Z8" s="17" t="str">
        <f>IFERROR(VLOOKUP('tabela informacyjna'!$C$7,Kody!$B$2:$C$29,2),"")</f>
        <v/>
      </c>
    </row>
    <row r="9" spans="1:26" ht="20.100000000000001" customHeight="1">
      <c r="A9" s="21">
        <v>4</v>
      </c>
      <c r="B9" s="37" t="s">
        <v>0</v>
      </c>
      <c r="C9" s="37"/>
      <c r="D9" s="6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0.100000000000001" customHeight="1">
      <c r="A10" s="21">
        <v>5</v>
      </c>
      <c r="B10" s="37" t="s">
        <v>19</v>
      </c>
      <c r="C10" s="37"/>
      <c r="D10" s="49"/>
      <c r="E10" s="5" t="s">
        <v>36</v>
      </c>
      <c r="F10" s="5" t="s">
        <v>36</v>
      </c>
      <c r="G10" s="5" t="s">
        <v>36</v>
      </c>
      <c r="H10" s="5" t="s">
        <v>36</v>
      </c>
      <c r="I10" s="5" t="s">
        <v>36</v>
      </c>
      <c r="J10" s="5" t="s">
        <v>36</v>
      </c>
      <c r="K10" s="5" t="s">
        <v>36</v>
      </c>
      <c r="L10" s="5" t="s">
        <v>36</v>
      </c>
      <c r="M10" s="5" t="s">
        <v>36</v>
      </c>
      <c r="N10" s="5" t="s">
        <v>36</v>
      </c>
      <c r="O10" s="5" t="s">
        <v>36</v>
      </c>
      <c r="P10" s="5" t="s">
        <v>36</v>
      </c>
      <c r="Q10" s="5" t="s">
        <v>36</v>
      </c>
      <c r="R10" s="5" t="s">
        <v>36</v>
      </c>
      <c r="S10" s="5" t="s">
        <v>36</v>
      </c>
      <c r="T10" s="5" t="s">
        <v>36</v>
      </c>
      <c r="U10" s="5" t="s">
        <v>36</v>
      </c>
      <c r="V10" s="5" t="s">
        <v>36</v>
      </c>
      <c r="W10" s="5" t="s">
        <v>36</v>
      </c>
      <c r="X10" s="5" t="s">
        <v>36</v>
      </c>
      <c r="Y10" s="5" t="s">
        <v>36</v>
      </c>
      <c r="Z10" s="5" t="s">
        <v>36</v>
      </c>
    </row>
    <row r="11" spans="1:26" ht="20.100000000000001" customHeight="1">
      <c r="A11" s="21">
        <v>6</v>
      </c>
      <c r="B11" s="37" t="s">
        <v>18</v>
      </c>
      <c r="C11" s="37"/>
      <c r="D11" s="65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0.100000000000001" customHeight="1">
      <c r="A12" s="21">
        <v>7</v>
      </c>
      <c r="B12" s="37" t="s">
        <v>20</v>
      </c>
      <c r="C12" s="37"/>
      <c r="D12" s="65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0.100000000000001" customHeight="1">
      <c r="A13" s="21">
        <v>8</v>
      </c>
      <c r="B13" s="37" t="s">
        <v>21</v>
      </c>
      <c r="C13" s="37"/>
      <c r="D13" s="65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0.100000000000001" customHeight="1">
      <c r="A14" s="21">
        <v>9</v>
      </c>
      <c r="B14" s="40" t="s">
        <v>22</v>
      </c>
      <c r="C14" s="41"/>
      <c r="D14" s="66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0.100000000000001" customHeight="1">
      <c r="A15" s="33">
        <v>10</v>
      </c>
      <c r="B15" s="38" t="s">
        <v>25</v>
      </c>
      <c r="C15" s="19" t="s">
        <v>45</v>
      </c>
      <c r="D15" s="51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0.100000000000001" customHeight="1">
      <c r="A16" s="34"/>
      <c r="B16" s="39"/>
      <c r="C16" s="19" t="s">
        <v>44</v>
      </c>
      <c r="D16" s="51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100000000000001" customHeight="1">
      <c r="A17" s="21">
        <v>11</v>
      </c>
      <c r="B17" s="37" t="s">
        <v>23</v>
      </c>
      <c r="C17" s="37"/>
      <c r="D17" s="51">
        <f t="shared" ref="D17" si="0">SUM(E17:BN17)</f>
        <v>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0.100000000000001" customHeight="1">
      <c r="A18" s="21">
        <v>12</v>
      </c>
      <c r="B18" s="37" t="s">
        <v>3</v>
      </c>
      <c r="C18" s="37"/>
      <c r="D18" s="65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0.100000000000001" customHeight="1">
      <c r="A19" s="21">
        <v>13</v>
      </c>
      <c r="B19" s="37" t="s">
        <v>14</v>
      </c>
      <c r="C19" s="37"/>
      <c r="D19" s="65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0.100000000000001" customHeight="1">
      <c r="A20" s="21">
        <v>14</v>
      </c>
      <c r="B20" s="37" t="s">
        <v>24</v>
      </c>
      <c r="C20" s="37"/>
      <c r="D20" s="65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</sheetData>
  <mergeCells count="22">
    <mergeCell ref="B17:C17"/>
    <mergeCell ref="B18:C18"/>
    <mergeCell ref="B19:C19"/>
    <mergeCell ref="B20:C20"/>
    <mergeCell ref="B11:C11"/>
    <mergeCell ref="B12:C12"/>
    <mergeCell ref="B13:C13"/>
    <mergeCell ref="B14:C14"/>
    <mergeCell ref="A15:A16"/>
    <mergeCell ref="B15:B16"/>
    <mergeCell ref="B5:C5"/>
    <mergeCell ref="B6:C6"/>
    <mergeCell ref="B7:C7"/>
    <mergeCell ref="B8:C8"/>
    <mergeCell ref="B9:C9"/>
    <mergeCell ref="B10:C10"/>
    <mergeCell ref="A4:E4"/>
    <mergeCell ref="A1:B1"/>
    <mergeCell ref="C1:E1"/>
    <mergeCell ref="A2:B2"/>
    <mergeCell ref="C2:E2"/>
    <mergeCell ref="A3:F3"/>
  </mergeCells>
  <dataValidations count="2">
    <dataValidation type="list" allowBlank="1" showInputMessage="1" showErrorMessage="1" sqref="E10:Z10">
      <formula1>Strefy</formula1>
    </dataValidation>
    <dataValidation type="list" allowBlank="1" showInputMessage="1" showErrorMessage="1" sqref="E6:Z6">
      <formula1>KOD_PDK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64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K99"/>
  <sheetViews>
    <sheetView tabSelected="1" zoomScale="80" zoomScaleNormal="80" workbookViewId="0">
      <selection activeCell="H15" sqref="H15:J15"/>
    </sheetView>
  </sheetViews>
  <sheetFormatPr defaultRowHeight="15"/>
  <cols>
    <col min="1" max="1" width="2.7109375" style="74" customWidth="1"/>
    <col min="2" max="2" width="17.28515625" style="79" customWidth="1"/>
    <col min="3" max="3" width="17.140625" style="77" bestFit="1" customWidth="1"/>
    <col min="4" max="4" width="2.7109375" style="77" customWidth="1"/>
    <col min="5" max="5" width="28.5703125" style="78" bestFit="1" customWidth="1"/>
    <col min="6" max="6" width="16.7109375" style="78" bestFit="1" customWidth="1"/>
    <col min="7" max="7" width="2.7109375" style="74" customWidth="1"/>
    <col min="8" max="8" width="20.7109375" style="74" customWidth="1"/>
    <col min="9" max="9" width="80.7109375" style="74" customWidth="1"/>
    <col min="10" max="10" width="30.7109375" style="74" customWidth="1"/>
    <col min="11" max="16384" width="9.140625" style="74"/>
  </cols>
  <sheetData>
    <row r="1" spans="2:10" ht="30">
      <c r="B1" s="18" t="s">
        <v>210</v>
      </c>
      <c r="C1" s="18" t="s">
        <v>211</v>
      </c>
      <c r="D1" s="74"/>
      <c r="E1" s="26" t="s">
        <v>178</v>
      </c>
      <c r="F1" s="18" t="s">
        <v>179</v>
      </c>
      <c r="H1" s="18" t="s">
        <v>180</v>
      </c>
      <c r="I1" s="18" t="s">
        <v>181</v>
      </c>
      <c r="J1" s="23" t="s">
        <v>231</v>
      </c>
    </row>
    <row r="2" spans="2:10" ht="30" customHeight="1">
      <c r="B2" s="8" t="s">
        <v>192</v>
      </c>
      <c r="C2" s="8" t="s">
        <v>273</v>
      </c>
      <c r="D2" s="74"/>
      <c r="E2" s="8" t="s">
        <v>273</v>
      </c>
      <c r="F2" s="8" t="s">
        <v>192</v>
      </c>
      <c r="H2" s="80" t="s">
        <v>208</v>
      </c>
      <c r="I2" s="80"/>
      <c r="J2" s="80"/>
    </row>
    <row r="3" spans="2:10" ht="45">
      <c r="B3" s="74"/>
      <c r="C3" s="74"/>
      <c r="D3" s="74"/>
      <c r="E3" s="74"/>
      <c r="F3" s="74"/>
      <c r="H3" s="8" t="s">
        <v>185</v>
      </c>
      <c r="I3" s="8" t="s">
        <v>251</v>
      </c>
      <c r="J3" s="8" t="s">
        <v>252</v>
      </c>
    </row>
    <row r="4" spans="2:10" ht="45">
      <c r="B4" s="74"/>
      <c r="C4" s="74"/>
      <c r="D4" s="74"/>
      <c r="E4" s="74"/>
      <c r="F4" s="74"/>
      <c r="H4" s="8" t="s">
        <v>186</v>
      </c>
      <c r="I4" s="8" t="s">
        <v>253</v>
      </c>
      <c r="J4" s="8" t="s">
        <v>252</v>
      </c>
    </row>
    <row r="5" spans="2:10" ht="45">
      <c r="B5" s="74"/>
      <c r="C5" s="74"/>
      <c r="D5" s="74"/>
      <c r="E5" s="74"/>
      <c r="F5" s="74"/>
      <c r="H5" s="8" t="s">
        <v>187</v>
      </c>
      <c r="I5" s="8" t="s">
        <v>254</v>
      </c>
      <c r="J5" s="8" t="s">
        <v>252</v>
      </c>
    </row>
    <row r="6" spans="2:10" ht="30" customHeight="1">
      <c r="B6" s="74"/>
      <c r="C6" s="74"/>
      <c r="D6" s="74"/>
      <c r="E6" s="74"/>
      <c r="F6" s="74"/>
      <c r="H6" s="8" t="s">
        <v>188</v>
      </c>
      <c r="I6" s="8" t="s">
        <v>255</v>
      </c>
      <c r="J6" s="8" t="s">
        <v>252</v>
      </c>
    </row>
    <row r="7" spans="2:10" ht="30" customHeight="1">
      <c r="B7" s="74"/>
      <c r="C7" s="74"/>
      <c r="D7" s="74"/>
      <c r="E7" s="74"/>
      <c r="F7" s="74"/>
      <c r="H7" s="80" t="s">
        <v>245</v>
      </c>
      <c r="I7" s="80"/>
      <c r="J7" s="80"/>
    </row>
    <row r="8" spans="2:10" ht="30">
      <c r="B8" s="74"/>
      <c r="C8" s="74"/>
      <c r="D8" s="74"/>
      <c r="E8" s="74"/>
      <c r="F8" s="74"/>
      <c r="H8" s="8" t="s">
        <v>182</v>
      </c>
      <c r="I8" s="8" t="s">
        <v>246</v>
      </c>
      <c r="J8" s="8" t="s">
        <v>247</v>
      </c>
    </row>
    <row r="9" spans="2:10" ht="60">
      <c r="B9" s="74"/>
      <c r="C9" s="74"/>
      <c r="D9" s="74"/>
      <c r="E9" s="74"/>
      <c r="F9" s="74"/>
      <c r="H9" s="8" t="s">
        <v>183</v>
      </c>
      <c r="I9" s="8" t="s">
        <v>248</v>
      </c>
      <c r="J9" s="8" t="s">
        <v>249</v>
      </c>
    </row>
    <row r="10" spans="2:10" ht="45">
      <c r="B10" s="74"/>
      <c r="C10" s="74"/>
      <c r="D10" s="74"/>
      <c r="E10" s="74"/>
      <c r="F10" s="74"/>
      <c r="H10" s="8" t="s">
        <v>184</v>
      </c>
      <c r="I10" s="8" t="s">
        <v>250</v>
      </c>
      <c r="J10" s="8" t="s">
        <v>247</v>
      </c>
    </row>
    <row r="11" spans="2:10" ht="30" customHeight="1">
      <c r="B11" s="74"/>
      <c r="C11" s="74"/>
      <c r="D11" s="74"/>
      <c r="E11" s="74"/>
      <c r="F11" s="74"/>
      <c r="H11" s="80" t="s">
        <v>209</v>
      </c>
      <c r="I11" s="80"/>
      <c r="J11" s="80"/>
    </row>
    <row r="12" spans="2:10" ht="30">
      <c r="B12" s="74"/>
      <c r="C12" s="74"/>
      <c r="D12" s="74"/>
      <c r="E12" s="74"/>
      <c r="F12" s="74"/>
      <c r="H12" s="8" t="s">
        <v>189</v>
      </c>
      <c r="I12" s="8" t="s">
        <v>256</v>
      </c>
      <c r="J12" s="8" t="s">
        <v>257</v>
      </c>
    </row>
    <row r="13" spans="2:10" ht="45">
      <c r="B13" s="74"/>
      <c r="C13" s="74"/>
      <c r="D13" s="74"/>
      <c r="E13" s="74"/>
      <c r="F13" s="74"/>
      <c r="H13" s="8" t="s">
        <v>190</v>
      </c>
      <c r="I13" s="8" t="s">
        <v>258</v>
      </c>
      <c r="J13" s="8" t="s">
        <v>259</v>
      </c>
    </row>
    <row r="14" spans="2:10" ht="30">
      <c r="B14" s="74"/>
      <c r="C14" s="74"/>
      <c r="D14" s="74"/>
      <c r="E14" s="74"/>
      <c r="F14" s="74"/>
      <c r="H14" s="8" t="s">
        <v>191</v>
      </c>
      <c r="I14" s="8" t="s">
        <v>260</v>
      </c>
      <c r="J14" s="8" t="s">
        <v>257</v>
      </c>
    </row>
    <row r="15" spans="2:10" ht="30" customHeight="1">
      <c r="B15" s="74"/>
      <c r="C15" s="74"/>
      <c r="D15" s="74"/>
      <c r="E15" s="74"/>
      <c r="F15" s="74"/>
      <c r="H15" s="80" t="s">
        <v>232</v>
      </c>
      <c r="I15" s="80"/>
      <c r="J15" s="80"/>
    </row>
    <row r="16" spans="2:10" ht="30">
      <c r="B16" s="74"/>
      <c r="C16" s="74"/>
      <c r="D16" s="74"/>
      <c r="E16" s="74"/>
      <c r="F16" s="74"/>
      <c r="H16" s="8" t="s">
        <v>233</v>
      </c>
      <c r="I16" s="8" t="s">
        <v>238</v>
      </c>
      <c r="J16" s="8" t="s">
        <v>261</v>
      </c>
    </row>
    <row r="17" spans="2:10" ht="30">
      <c r="B17" s="74"/>
      <c r="C17" s="74"/>
      <c r="D17" s="74"/>
      <c r="E17" s="74"/>
      <c r="F17" s="74"/>
      <c r="H17" s="8" t="s">
        <v>234</v>
      </c>
      <c r="I17" s="8" t="s">
        <v>262</v>
      </c>
      <c r="J17" s="8" t="s">
        <v>239</v>
      </c>
    </row>
    <row r="18" spans="2:10" ht="60">
      <c r="B18" s="74"/>
      <c r="C18" s="74"/>
      <c r="D18" s="74"/>
      <c r="E18" s="74"/>
      <c r="F18" s="74"/>
      <c r="H18" s="8" t="s">
        <v>235</v>
      </c>
      <c r="I18" s="8" t="s">
        <v>263</v>
      </c>
      <c r="J18" s="8" t="s">
        <v>264</v>
      </c>
    </row>
    <row r="19" spans="2:10" ht="30" customHeight="1">
      <c r="B19" s="74"/>
      <c r="C19" s="74"/>
      <c r="D19" s="74"/>
      <c r="E19" s="74"/>
      <c r="F19" s="74"/>
      <c r="H19" s="8" t="s">
        <v>236</v>
      </c>
      <c r="I19" s="8" t="s">
        <v>240</v>
      </c>
      <c r="J19" s="8" t="s">
        <v>265</v>
      </c>
    </row>
    <row r="20" spans="2:10" ht="30">
      <c r="B20" s="74"/>
      <c r="C20" s="74"/>
      <c r="D20" s="74"/>
      <c r="E20" s="74"/>
      <c r="F20" s="74"/>
      <c r="H20" s="8" t="s">
        <v>237</v>
      </c>
      <c r="I20" s="8" t="s">
        <v>266</v>
      </c>
      <c r="J20" s="8" t="s">
        <v>261</v>
      </c>
    </row>
    <row r="21" spans="2:10" ht="30">
      <c r="B21" s="74"/>
      <c r="C21" s="74"/>
      <c r="D21" s="74"/>
      <c r="E21" s="74"/>
      <c r="F21" s="74"/>
      <c r="H21" s="8" t="s">
        <v>241</v>
      </c>
      <c r="I21" s="8" t="s">
        <v>269</v>
      </c>
      <c r="J21" s="8" t="s">
        <v>267</v>
      </c>
    </row>
    <row r="22" spans="2:10" ht="45">
      <c r="B22" s="74"/>
      <c r="C22" s="74"/>
      <c r="D22" s="74"/>
      <c r="E22" s="74"/>
      <c r="F22" s="74"/>
      <c r="H22" s="8" t="s">
        <v>242</v>
      </c>
      <c r="I22" s="8" t="s">
        <v>268</v>
      </c>
      <c r="J22" s="8" t="s">
        <v>261</v>
      </c>
    </row>
    <row r="23" spans="2:10" ht="60">
      <c r="B23" s="74"/>
      <c r="C23" s="74"/>
      <c r="D23" s="74"/>
      <c r="E23" s="74"/>
      <c r="F23" s="74"/>
      <c r="H23" s="8" t="s">
        <v>243</v>
      </c>
      <c r="I23" s="8" t="s">
        <v>270</v>
      </c>
      <c r="J23" s="8" t="s">
        <v>272</v>
      </c>
    </row>
    <row r="24" spans="2:10" ht="60">
      <c r="B24" s="74"/>
      <c r="C24" s="74"/>
      <c r="D24" s="74"/>
      <c r="E24" s="74"/>
      <c r="F24" s="74"/>
      <c r="H24" s="8" t="s">
        <v>244</v>
      </c>
      <c r="I24" s="8" t="s">
        <v>271</v>
      </c>
      <c r="J24" s="8" t="s">
        <v>272</v>
      </c>
    </row>
    <row r="25" spans="2:10">
      <c r="B25" s="74"/>
      <c r="C25" s="74"/>
      <c r="D25" s="74"/>
      <c r="E25" s="74"/>
      <c r="F25" s="74"/>
    </row>
    <row r="26" spans="2:10">
      <c r="B26" s="74"/>
      <c r="C26" s="74"/>
      <c r="D26" s="74"/>
      <c r="E26" s="74"/>
      <c r="F26" s="74"/>
    </row>
    <row r="27" spans="2:10">
      <c r="B27" s="74"/>
      <c r="C27" s="74"/>
      <c r="D27" s="74"/>
      <c r="E27" s="74"/>
      <c r="F27" s="74"/>
    </row>
    <row r="28" spans="2:10" ht="68.45" customHeight="1">
      <c r="B28" s="74"/>
      <c r="C28" s="74"/>
      <c r="D28" s="74"/>
      <c r="E28" s="74"/>
      <c r="F28" s="74"/>
    </row>
    <row r="29" spans="2:10" ht="67.150000000000006" customHeight="1">
      <c r="B29" s="74"/>
      <c r="C29" s="74"/>
      <c r="D29" s="74"/>
      <c r="E29" s="74"/>
      <c r="F29" s="74"/>
    </row>
    <row r="30" spans="2:10">
      <c r="B30" s="74"/>
      <c r="C30" s="74"/>
      <c r="D30" s="74"/>
      <c r="E30" s="74"/>
      <c r="F30" s="74"/>
    </row>
    <row r="31" spans="2:10" ht="60.75" customHeight="1">
      <c r="B31" s="74"/>
      <c r="C31" s="74"/>
      <c r="D31" s="74"/>
      <c r="E31" s="74"/>
      <c r="F31" s="74"/>
    </row>
    <row r="32" spans="2:10" ht="37.700000000000003" customHeight="1">
      <c r="B32" s="74"/>
      <c r="C32" s="74"/>
      <c r="D32" s="74"/>
      <c r="E32" s="74"/>
      <c r="F32" s="74"/>
    </row>
    <row r="33" spans="2:11" ht="39.75" customHeight="1">
      <c r="B33" s="74"/>
      <c r="C33" s="74"/>
      <c r="D33" s="74"/>
      <c r="E33" s="74"/>
      <c r="F33" s="74"/>
    </row>
    <row r="34" spans="2:11" ht="39.75" customHeight="1">
      <c r="B34" s="74"/>
      <c r="C34" s="74"/>
      <c r="D34" s="74"/>
      <c r="E34" s="74"/>
      <c r="F34" s="74"/>
    </row>
    <row r="35" spans="2:11" ht="41.25" customHeight="1">
      <c r="B35" s="74"/>
      <c r="C35" s="74"/>
      <c r="D35" s="74"/>
      <c r="E35" s="74"/>
      <c r="F35" s="74"/>
    </row>
    <row r="36" spans="2:11" ht="39" customHeight="1">
      <c r="B36" s="74"/>
      <c r="C36" s="74"/>
      <c r="D36" s="74"/>
      <c r="E36" s="74"/>
      <c r="F36" s="74"/>
    </row>
    <row r="37" spans="2:11">
      <c r="B37" s="74"/>
      <c r="C37" s="74"/>
      <c r="D37" s="74"/>
      <c r="E37" s="74"/>
      <c r="F37" s="74"/>
    </row>
    <row r="38" spans="2:11" ht="45.2" customHeight="1">
      <c r="B38" s="74"/>
      <c r="C38" s="74"/>
      <c r="D38" s="74"/>
      <c r="E38" s="74"/>
      <c r="F38" s="74"/>
    </row>
    <row r="39" spans="2:11" ht="34.700000000000003" customHeight="1">
      <c r="B39" s="74"/>
      <c r="C39" s="74"/>
      <c r="D39" s="74"/>
      <c r="E39" s="74"/>
      <c r="F39" s="74"/>
    </row>
    <row r="40" spans="2:11" ht="30.75" customHeight="1">
      <c r="B40" s="74"/>
      <c r="C40" s="74"/>
      <c r="D40" s="74"/>
      <c r="E40" s="74"/>
      <c r="F40" s="74"/>
    </row>
    <row r="41" spans="2:11" ht="52.35" customHeight="1">
      <c r="B41" s="74"/>
      <c r="C41" s="74"/>
      <c r="D41" s="74"/>
      <c r="E41" s="74"/>
      <c r="F41" s="74"/>
    </row>
    <row r="42" spans="2:11" ht="32.25" customHeight="1">
      <c r="B42" s="74"/>
      <c r="C42" s="74"/>
      <c r="D42" s="74"/>
      <c r="E42" s="74"/>
      <c r="F42" s="74"/>
    </row>
    <row r="43" spans="2:11" ht="39" customHeight="1">
      <c r="B43" s="74"/>
      <c r="C43" s="74"/>
      <c r="D43" s="74"/>
      <c r="E43" s="74"/>
      <c r="F43" s="74"/>
      <c r="K43" s="76"/>
    </row>
    <row r="44" spans="2:11" ht="38.25" customHeight="1">
      <c r="B44" s="74"/>
      <c r="C44" s="74"/>
      <c r="D44" s="74"/>
      <c r="E44" s="74"/>
      <c r="F44" s="74"/>
      <c r="K44" s="76"/>
    </row>
    <row r="45" spans="2:11" ht="15.75">
      <c r="B45" s="74"/>
      <c r="C45" s="74"/>
      <c r="D45" s="74"/>
      <c r="E45" s="74"/>
      <c r="F45" s="74"/>
      <c r="K45" s="76"/>
    </row>
    <row r="46" spans="2:11" ht="44.45" customHeight="1">
      <c r="B46" s="74"/>
      <c r="C46" s="74"/>
      <c r="D46" s="74"/>
      <c r="E46" s="74"/>
      <c r="F46" s="74"/>
      <c r="K46" s="76"/>
    </row>
    <row r="47" spans="2:11" ht="36" customHeight="1">
      <c r="B47" s="74"/>
      <c r="C47" s="74"/>
      <c r="D47" s="74"/>
      <c r="E47" s="74"/>
      <c r="F47" s="74"/>
    </row>
    <row r="48" spans="2:11">
      <c r="B48" s="74"/>
      <c r="C48" s="74"/>
      <c r="D48" s="74"/>
      <c r="E48" s="74"/>
      <c r="F48" s="74"/>
    </row>
    <row r="49" spans="2:6" ht="43.9" customHeight="1">
      <c r="B49" s="74"/>
      <c r="C49" s="74"/>
      <c r="D49" s="74"/>
      <c r="E49" s="74"/>
      <c r="F49" s="74"/>
    </row>
    <row r="50" spans="2:6">
      <c r="B50" s="74"/>
      <c r="C50" s="74"/>
      <c r="D50" s="74"/>
      <c r="E50" s="74"/>
      <c r="F50" s="74"/>
    </row>
    <row r="51" spans="2:6">
      <c r="B51" s="74"/>
      <c r="C51" s="74"/>
      <c r="D51" s="74"/>
      <c r="E51" s="74"/>
      <c r="F51" s="74"/>
    </row>
    <row r="52" spans="2:6">
      <c r="B52" s="74"/>
      <c r="C52" s="74"/>
      <c r="D52" s="74"/>
      <c r="E52" s="74"/>
      <c r="F52" s="74"/>
    </row>
    <row r="53" spans="2:6" ht="42.4" customHeight="1">
      <c r="B53" s="74"/>
      <c r="C53" s="74"/>
      <c r="D53" s="74"/>
      <c r="E53" s="74"/>
      <c r="F53" s="74"/>
    </row>
    <row r="54" spans="2:6">
      <c r="B54" s="74"/>
      <c r="C54" s="74"/>
      <c r="D54" s="74"/>
      <c r="E54" s="74"/>
      <c r="F54" s="74"/>
    </row>
    <row r="55" spans="2:6">
      <c r="B55" s="74"/>
      <c r="C55" s="74"/>
      <c r="D55" s="74"/>
      <c r="E55" s="74"/>
      <c r="F55" s="74"/>
    </row>
    <row r="56" spans="2:6">
      <c r="B56" s="74"/>
      <c r="C56" s="74"/>
      <c r="D56" s="74"/>
      <c r="E56" s="74"/>
      <c r="F56" s="74"/>
    </row>
    <row r="57" spans="2:6">
      <c r="B57" s="74"/>
      <c r="C57" s="74"/>
      <c r="D57" s="74"/>
      <c r="E57" s="74"/>
      <c r="F57" s="74"/>
    </row>
    <row r="58" spans="2:6" ht="44.45" customHeight="1">
      <c r="B58" s="74"/>
      <c r="C58" s="74"/>
      <c r="D58" s="74"/>
      <c r="E58" s="74"/>
      <c r="F58" s="74"/>
    </row>
    <row r="59" spans="2:6">
      <c r="B59" s="74"/>
      <c r="C59" s="74"/>
      <c r="D59" s="74"/>
      <c r="E59" s="74"/>
      <c r="F59" s="74"/>
    </row>
    <row r="60" spans="2:6">
      <c r="B60" s="74"/>
      <c r="C60" s="74"/>
      <c r="D60" s="74"/>
      <c r="E60" s="74"/>
      <c r="F60" s="74"/>
    </row>
    <row r="61" spans="2:6" ht="43.9" customHeight="1">
      <c r="B61" s="74"/>
      <c r="C61" s="74"/>
      <c r="D61" s="74"/>
      <c r="E61" s="74"/>
      <c r="F61" s="74"/>
    </row>
    <row r="62" spans="2:6">
      <c r="B62" s="74"/>
      <c r="C62" s="74"/>
      <c r="D62" s="74"/>
      <c r="E62" s="74"/>
      <c r="F62" s="74"/>
    </row>
    <row r="63" spans="2:6">
      <c r="B63" s="74"/>
      <c r="C63" s="74"/>
      <c r="D63" s="74"/>
      <c r="E63" s="74"/>
      <c r="F63" s="74"/>
    </row>
    <row r="64" spans="2:6" ht="45.2" customHeight="1">
      <c r="B64" s="74"/>
      <c r="C64" s="74"/>
      <c r="D64" s="74"/>
      <c r="E64" s="74"/>
      <c r="F64" s="74"/>
    </row>
    <row r="65" spans="2:6">
      <c r="B65" s="74"/>
      <c r="C65" s="74"/>
      <c r="D65" s="74"/>
      <c r="E65" s="74"/>
      <c r="F65" s="74"/>
    </row>
    <row r="66" spans="2:6">
      <c r="B66" s="74"/>
      <c r="C66" s="74"/>
      <c r="D66" s="74"/>
      <c r="E66" s="74"/>
      <c r="F66" s="74"/>
    </row>
    <row r="67" spans="2:6" ht="53.85" customHeight="1">
      <c r="B67" s="74"/>
      <c r="C67" s="74"/>
      <c r="D67" s="74"/>
      <c r="E67" s="74"/>
      <c r="F67" s="74"/>
    </row>
    <row r="68" spans="2:6">
      <c r="B68" s="74"/>
      <c r="C68" s="74"/>
      <c r="D68" s="74"/>
      <c r="E68" s="74"/>
      <c r="F68" s="74"/>
    </row>
    <row r="69" spans="2:6">
      <c r="B69" s="74"/>
      <c r="C69" s="74"/>
      <c r="D69" s="74"/>
      <c r="E69" s="74"/>
      <c r="F69" s="74"/>
    </row>
    <row r="70" spans="2:6">
      <c r="B70" s="74"/>
      <c r="C70" s="74"/>
      <c r="D70" s="74"/>
      <c r="E70" s="74"/>
      <c r="F70" s="74"/>
    </row>
    <row r="71" spans="2:6" ht="38.85" customHeight="1">
      <c r="B71" s="74"/>
      <c r="C71" s="74"/>
      <c r="D71" s="74"/>
      <c r="E71" s="74"/>
      <c r="F71" s="74"/>
    </row>
    <row r="72" spans="2:6">
      <c r="B72" s="74"/>
      <c r="C72" s="74"/>
      <c r="D72" s="74"/>
      <c r="E72" s="74"/>
      <c r="F72" s="74"/>
    </row>
    <row r="73" spans="2:6">
      <c r="B73" s="74"/>
      <c r="C73" s="74"/>
      <c r="D73" s="74"/>
      <c r="E73" s="74"/>
      <c r="F73" s="74"/>
    </row>
    <row r="74" spans="2:6">
      <c r="B74" s="74"/>
      <c r="C74" s="74"/>
      <c r="D74" s="74"/>
      <c r="E74" s="74"/>
      <c r="F74" s="74"/>
    </row>
    <row r="75" spans="2:6">
      <c r="B75" s="74"/>
      <c r="C75" s="74"/>
      <c r="D75" s="74"/>
      <c r="E75" s="74"/>
      <c r="F75" s="74"/>
    </row>
    <row r="76" spans="2:6">
      <c r="B76" s="74"/>
      <c r="C76" s="74"/>
      <c r="D76" s="74"/>
      <c r="E76" s="74"/>
      <c r="F76" s="74"/>
    </row>
    <row r="77" spans="2:6" ht="66.75" customHeight="1">
      <c r="B77" s="74"/>
      <c r="C77" s="74"/>
      <c r="D77" s="74"/>
      <c r="E77" s="74"/>
      <c r="F77" s="74"/>
    </row>
    <row r="78" spans="2:6">
      <c r="B78" s="74"/>
      <c r="C78" s="74"/>
      <c r="D78" s="74"/>
    </row>
    <row r="79" spans="2:6" ht="30" customHeight="1">
      <c r="B79" s="74"/>
      <c r="C79" s="74"/>
      <c r="D79" s="74"/>
    </row>
    <row r="80" spans="2:6">
      <c r="B80" s="74"/>
      <c r="C80" s="74"/>
      <c r="D80" s="74"/>
    </row>
    <row r="81" spans="2:4">
      <c r="B81" s="74"/>
      <c r="C81" s="74"/>
      <c r="D81" s="74"/>
    </row>
    <row r="82" spans="2:4">
      <c r="B82" s="74"/>
      <c r="C82" s="74"/>
      <c r="D82" s="74"/>
    </row>
    <row r="84" spans="2:4" ht="30">
      <c r="B84" s="8" t="s">
        <v>36</v>
      </c>
    </row>
    <row r="85" spans="2:4" ht="30">
      <c r="B85" s="8" t="s">
        <v>229</v>
      </c>
    </row>
    <row r="91" spans="2:4" ht="210" customHeight="1"/>
    <row r="92" spans="2:4" ht="150" customHeight="1"/>
    <row r="93" spans="2:4" ht="180" customHeight="1"/>
    <row r="98" ht="59.25" customHeight="1"/>
    <row r="99" ht="65.25" customHeight="1"/>
  </sheetData>
  <sortState ref="B2:C105">
    <sortCondition ref="B2:B105"/>
  </sortState>
  <mergeCells count="4">
    <mergeCell ref="H11:J11"/>
    <mergeCell ref="H15:J15"/>
    <mergeCell ref="H2:J2"/>
    <mergeCell ref="H7:J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H73"/>
  <sheetViews>
    <sheetView zoomScale="80" zoomScaleNormal="80" workbookViewId="0">
      <selection activeCell="D66" sqref="D66"/>
    </sheetView>
  </sheetViews>
  <sheetFormatPr defaultRowHeight="15"/>
  <cols>
    <col min="1" max="1" width="9.140625" style="75"/>
    <col min="2" max="2" width="15.7109375" style="75" customWidth="1"/>
    <col min="3" max="5" width="30.7109375" style="75" customWidth="1"/>
    <col min="6" max="16384" width="9.140625" style="75"/>
  </cols>
  <sheetData>
    <row r="1" spans="2:5" s="74" customFormat="1">
      <c r="B1" s="42" t="s">
        <v>230</v>
      </c>
      <c r="C1" s="42" t="s">
        <v>165</v>
      </c>
      <c r="D1" s="42" t="s">
        <v>164</v>
      </c>
      <c r="E1" s="42" t="s">
        <v>228</v>
      </c>
    </row>
    <row r="2" spans="2:5" s="74" customFormat="1">
      <c r="B2" s="42"/>
      <c r="C2" s="42"/>
      <c r="D2" s="42"/>
      <c r="E2" s="42"/>
    </row>
    <row r="3" spans="2:5" s="74" customFormat="1" ht="15" customHeight="1">
      <c r="B3" s="8" t="s">
        <v>75</v>
      </c>
      <c r="C3" s="8" t="s">
        <v>212</v>
      </c>
      <c r="D3" s="8" t="s">
        <v>171</v>
      </c>
      <c r="E3" s="8" t="s">
        <v>121</v>
      </c>
    </row>
    <row r="4" spans="2:5" s="74" customFormat="1" ht="15" customHeight="1">
      <c r="B4" s="8" t="s">
        <v>71</v>
      </c>
      <c r="C4" s="8" t="s">
        <v>199</v>
      </c>
      <c r="D4" s="8" t="s">
        <v>170</v>
      </c>
      <c r="E4" s="8" t="s">
        <v>121</v>
      </c>
    </row>
    <row r="5" spans="2:5" s="74" customFormat="1" ht="15" customHeight="1">
      <c r="B5" s="8" t="s">
        <v>80</v>
      </c>
      <c r="C5" s="8" t="s">
        <v>213</v>
      </c>
      <c r="D5" s="8" t="s">
        <v>172</v>
      </c>
      <c r="E5" s="8" t="s">
        <v>119</v>
      </c>
    </row>
    <row r="6" spans="2:5" s="74" customFormat="1" ht="15" customHeight="1">
      <c r="B6" s="8" t="s">
        <v>76</v>
      </c>
      <c r="C6" s="8" t="s">
        <v>198</v>
      </c>
      <c r="D6" s="8" t="s">
        <v>171</v>
      </c>
      <c r="E6" s="8" t="s">
        <v>119</v>
      </c>
    </row>
    <row r="7" spans="2:5" s="74" customFormat="1" ht="15" customHeight="1">
      <c r="B7" s="8" t="s">
        <v>47</v>
      </c>
      <c r="C7" s="8" t="s">
        <v>123</v>
      </c>
      <c r="D7" s="8" t="s">
        <v>166</v>
      </c>
      <c r="E7" s="8" t="s">
        <v>118</v>
      </c>
    </row>
    <row r="8" spans="2:5" s="74" customFormat="1" ht="15" customHeight="1">
      <c r="B8" s="8" t="s">
        <v>53</v>
      </c>
      <c r="C8" s="8" t="s">
        <v>214</v>
      </c>
      <c r="D8" s="8" t="s">
        <v>167</v>
      </c>
      <c r="E8" s="8" t="s">
        <v>121</v>
      </c>
    </row>
    <row r="9" spans="2:5" s="74" customFormat="1" ht="15" customHeight="1">
      <c r="B9" s="8" t="s">
        <v>97</v>
      </c>
      <c r="C9" s="8" t="s">
        <v>200</v>
      </c>
      <c r="D9" s="8" t="s">
        <v>175</v>
      </c>
      <c r="E9" s="8" t="s">
        <v>119</v>
      </c>
    </row>
    <row r="10" spans="2:5" s="74" customFormat="1" ht="15" customHeight="1">
      <c r="B10" s="8" t="s">
        <v>81</v>
      </c>
      <c r="C10" s="8" t="s">
        <v>215</v>
      </c>
      <c r="D10" s="8" t="s">
        <v>172</v>
      </c>
      <c r="E10" s="8" t="s">
        <v>119</v>
      </c>
    </row>
    <row r="11" spans="2:5" s="74" customFormat="1" ht="15" customHeight="1">
      <c r="B11" s="8" t="s">
        <v>98</v>
      </c>
      <c r="C11" s="8" t="s">
        <v>216</v>
      </c>
      <c r="D11" s="8" t="s">
        <v>175</v>
      </c>
      <c r="E11" s="8" t="s">
        <v>119</v>
      </c>
    </row>
    <row r="12" spans="2:5" s="74" customFormat="1" ht="15" customHeight="1">
      <c r="B12" s="8" t="s">
        <v>90</v>
      </c>
      <c r="C12" s="8" t="s">
        <v>197</v>
      </c>
      <c r="D12" s="8" t="s">
        <v>174</v>
      </c>
      <c r="E12" s="8" t="s">
        <v>121</v>
      </c>
    </row>
    <row r="13" spans="2:5" s="74" customFormat="1" ht="15" customHeight="1">
      <c r="B13" s="8" t="s">
        <v>99</v>
      </c>
      <c r="C13" s="8" t="s">
        <v>201</v>
      </c>
      <c r="D13" s="8" t="s">
        <v>175</v>
      </c>
      <c r="E13" s="8" t="s">
        <v>119</v>
      </c>
    </row>
    <row r="14" spans="2:5" s="74" customFormat="1" ht="15" customHeight="1">
      <c r="B14" s="8" t="s">
        <v>57</v>
      </c>
      <c r="C14" s="8" t="s">
        <v>217</v>
      </c>
      <c r="D14" s="8" t="s">
        <v>168</v>
      </c>
      <c r="E14" s="8" t="s">
        <v>119</v>
      </c>
    </row>
    <row r="15" spans="2:5" s="74" customFormat="1" ht="15" customHeight="1">
      <c r="B15" s="8" t="s">
        <v>72</v>
      </c>
      <c r="C15" s="8" t="s">
        <v>218</v>
      </c>
      <c r="D15" s="8" t="s">
        <v>170</v>
      </c>
      <c r="E15" s="8" t="s">
        <v>121</v>
      </c>
    </row>
    <row r="16" spans="2:5" s="74" customFormat="1" ht="15" customHeight="1">
      <c r="B16" s="8" t="s">
        <v>77</v>
      </c>
      <c r="C16" s="8" t="s">
        <v>195</v>
      </c>
      <c r="D16" s="8" t="s">
        <v>171</v>
      </c>
      <c r="E16" s="8" t="s">
        <v>121</v>
      </c>
    </row>
    <row r="17" spans="2:8" s="74" customFormat="1" ht="15" customHeight="1">
      <c r="B17" s="8" t="s">
        <v>62</v>
      </c>
      <c r="C17" s="8" t="s">
        <v>196</v>
      </c>
      <c r="D17" s="8" t="s">
        <v>169</v>
      </c>
      <c r="E17" s="8" t="s">
        <v>121</v>
      </c>
    </row>
    <row r="18" spans="2:8" s="74" customFormat="1" ht="15" customHeight="1">
      <c r="B18" s="8" t="s">
        <v>85</v>
      </c>
      <c r="C18" s="8" t="s">
        <v>193</v>
      </c>
      <c r="D18" s="8" t="s">
        <v>173</v>
      </c>
      <c r="E18" s="8" t="s">
        <v>121</v>
      </c>
    </row>
    <row r="19" spans="2:8" s="74" customFormat="1" ht="15" customHeight="1">
      <c r="B19" s="8" t="s">
        <v>91</v>
      </c>
      <c r="C19" s="8" t="s">
        <v>219</v>
      </c>
      <c r="D19" s="8" t="s">
        <v>174</v>
      </c>
      <c r="E19" s="8" t="s">
        <v>121</v>
      </c>
    </row>
    <row r="20" spans="2:8" s="74" customFormat="1" ht="15" customHeight="1">
      <c r="B20" s="8" t="s">
        <v>49</v>
      </c>
      <c r="C20" s="8" t="s">
        <v>220</v>
      </c>
      <c r="D20" s="8" t="s">
        <v>166</v>
      </c>
      <c r="E20" s="8" t="s">
        <v>120</v>
      </c>
    </row>
    <row r="21" spans="2:8" s="74" customFormat="1" ht="15" customHeight="1">
      <c r="B21" s="8" t="s">
        <v>110</v>
      </c>
      <c r="C21" s="8" t="s">
        <v>221</v>
      </c>
      <c r="D21" s="8" t="s">
        <v>176</v>
      </c>
      <c r="E21" s="8" t="s">
        <v>119</v>
      </c>
    </row>
    <row r="22" spans="2:8" s="74" customFormat="1" ht="15" customHeight="1">
      <c r="B22" s="8" t="s">
        <v>111</v>
      </c>
      <c r="C22" s="8" t="s">
        <v>222</v>
      </c>
      <c r="D22" s="8" t="s">
        <v>176</v>
      </c>
      <c r="E22" s="8" t="s">
        <v>119</v>
      </c>
      <c r="H22" s="8"/>
    </row>
    <row r="23" spans="2:8" s="74" customFormat="1" ht="15" customHeight="1">
      <c r="B23" s="8" t="s">
        <v>63</v>
      </c>
      <c r="C23" s="8" t="s">
        <v>202</v>
      </c>
      <c r="D23" s="8" t="s">
        <v>169</v>
      </c>
      <c r="E23" s="8" t="s">
        <v>119</v>
      </c>
    </row>
    <row r="24" spans="2:8" s="74" customFormat="1" ht="15" customHeight="1">
      <c r="B24" s="8" t="s">
        <v>79</v>
      </c>
      <c r="C24" s="8" t="s">
        <v>192</v>
      </c>
      <c r="D24" s="8" t="s">
        <v>172</v>
      </c>
      <c r="E24" s="8" t="s">
        <v>118</v>
      </c>
    </row>
    <row r="25" spans="2:8" s="74" customFormat="1" ht="15" customHeight="1">
      <c r="B25" s="8" t="s">
        <v>78</v>
      </c>
      <c r="C25" s="8" t="s">
        <v>203</v>
      </c>
      <c r="D25" s="8" t="s">
        <v>171</v>
      </c>
      <c r="E25" s="8" t="s">
        <v>121</v>
      </c>
    </row>
    <row r="26" spans="2:8" s="74" customFormat="1" ht="15" customHeight="1">
      <c r="B26" s="8" t="s">
        <v>54</v>
      </c>
      <c r="C26" s="8" t="s">
        <v>204</v>
      </c>
      <c r="D26" s="8" t="s">
        <v>167</v>
      </c>
      <c r="E26" s="8" t="s">
        <v>121</v>
      </c>
    </row>
    <row r="27" spans="2:8" s="74" customFormat="1" ht="15" customHeight="1">
      <c r="B27" s="8" t="s">
        <v>112</v>
      </c>
      <c r="C27" s="8" t="s">
        <v>223</v>
      </c>
      <c r="D27" s="8" t="s">
        <v>176</v>
      </c>
      <c r="E27" s="8" t="s">
        <v>121</v>
      </c>
    </row>
    <row r="28" spans="2:8" s="74" customFormat="1" ht="15" customHeight="1">
      <c r="B28" s="8" t="s">
        <v>100</v>
      </c>
      <c r="C28" s="8" t="s">
        <v>205</v>
      </c>
      <c r="D28" s="8" t="s">
        <v>175</v>
      </c>
      <c r="E28" s="8" t="s">
        <v>119</v>
      </c>
    </row>
    <row r="29" spans="2:8" s="74" customFormat="1" ht="15" customHeight="1">
      <c r="B29" s="8" t="s">
        <v>64</v>
      </c>
      <c r="C29" s="8" t="s">
        <v>150</v>
      </c>
      <c r="D29" s="8" t="s">
        <v>169</v>
      </c>
      <c r="E29" s="8" t="s">
        <v>121</v>
      </c>
    </row>
    <row r="30" spans="2:8" s="74" customFormat="1" ht="15" customHeight="1">
      <c r="B30" s="8" t="s">
        <v>86</v>
      </c>
      <c r="C30" s="8" t="s">
        <v>206</v>
      </c>
      <c r="D30" s="8" t="s">
        <v>173</v>
      </c>
      <c r="E30" s="8" t="s">
        <v>121</v>
      </c>
    </row>
    <row r="31" spans="2:8" s="74" customFormat="1" ht="15" customHeight="1">
      <c r="B31" s="8" t="s">
        <v>55</v>
      </c>
      <c r="C31" s="8" t="s">
        <v>224</v>
      </c>
      <c r="D31" s="8" t="s">
        <v>167</v>
      </c>
      <c r="E31" s="8" t="s">
        <v>119</v>
      </c>
    </row>
    <row r="32" spans="2:8" s="74" customFormat="1" ht="15" customHeight="1">
      <c r="B32" s="8" t="s">
        <v>113</v>
      </c>
      <c r="C32" s="8" t="s">
        <v>194</v>
      </c>
      <c r="D32" s="8" t="s">
        <v>176</v>
      </c>
      <c r="E32" s="8" t="s">
        <v>121</v>
      </c>
    </row>
    <row r="33" spans="2:5" s="74" customFormat="1" ht="15" customHeight="1">
      <c r="B33" s="8" t="s">
        <v>50</v>
      </c>
      <c r="C33" s="8" t="s">
        <v>225</v>
      </c>
      <c r="D33" s="8" t="s">
        <v>166</v>
      </c>
      <c r="E33" s="8" t="s">
        <v>121</v>
      </c>
    </row>
    <row r="34" spans="2:5" s="74" customFormat="1" ht="15" customHeight="1">
      <c r="B34" s="8" t="s">
        <v>73</v>
      </c>
      <c r="C34" s="8" t="s">
        <v>207</v>
      </c>
      <c r="D34" s="8" t="s">
        <v>170</v>
      </c>
      <c r="E34" s="8" t="s">
        <v>119</v>
      </c>
    </row>
    <row r="35" spans="2:5" s="74" customFormat="1" ht="15" customHeight="1">
      <c r="B35" s="8" t="s">
        <v>51</v>
      </c>
      <c r="C35" s="8" t="s">
        <v>126</v>
      </c>
      <c r="D35" s="8" t="s">
        <v>166</v>
      </c>
      <c r="E35" s="8" t="s">
        <v>119</v>
      </c>
    </row>
    <row r="36" spans="2:5" s="74" customFormat="1" ht="15" customHeight="1">
      <c r="B36" s="8" t="s">
        <v>65</v>
      </c>
      <c r="C36" s="8" t="s">
        <v>131</v>
      </c>
      <c r="D36" s="8" t="s">
        <v>169</v>
      </c>
      <c r="E36" s="8" t="s">
        <v>119</v>
      </c>
    </row>
    <row r="37" spans="2:5" s="74" customFormat="1" ht="15" customHeight="1">
      <c r="B37" s="8" t="s">
        <v>101</v>
      </c>
      <c r="C37" s="8" t="s">
        <v>142</v>
      </c>
      <c r="D37" s="8" t="s">
        <v>175</v>
      </c>
      <c r="E37" s="8" t="s">
        <v>119</v>
      </c>
    </row>
    <row r="38" spans="2:5" s="74" customFormat="1" ht="15" customHeight="1">
      <c r="B38" s="8" t="s">
        <v>102</v>
      </c>
      <c r="C38" s="8" t="s">
        <v>143</v>
      </c>
      <c r="D38" s="8" t="s">
        <v>175</v>
      </c>
      <c r="E38" s="8" t="s">
        <v>119</v>
      </c>
    </row>
    <row r="39" spans="2:5" s="74" customFormat="1" ht="15" customHeight="1">
      <c r="B39" s="8" t="s">
        <v>58</v>
      </c>
      <c r="C39" s="8" t="s">
        <v>149</v>
      </c>
      <c r="D39" s="8" t="s">
        <v>168</v>
      </c>
      <c r="E39" s="8" t="s">
        <v>121</v>
      </c>
    </row>
    <row r="40" spans="2:5" s="74" customFormat="1" ht="15" customHeight="1">
      <c r="B40" s="8" t="s">
        <v>103</v>
      </c>
      <c r="C40" s="8" t="s">
        <v>158</v>
      </c>
      <c r="D40" s="8" t="s">
        <v>175</v>
      </c>
      <c r="E40" s="8" t="s">
        <v>121</v>
      </c>
    </row>
    <row r="41" spans="2:5" s="74" customFormat="1" ht="15" customHeight="1">
      <c r="B41" s="8" t="s">
        <v>66</v>
      </c>
      <c r="C41" s="8" t="s">
        <v>151</v>
      </c>
      <c r="D41" s="8" t="s">
        <v>169</v>
      </c>
      <c r="E41" s="8" t="s">
        <v>121</v>
      </c>
    </row>
    <row r="42" spans="2:5" s="74" customFormat="1" ht="15" customHeight="1">
      <c r="B42" s="8" t="s">
        <v>92</v>
      </c>
      <c r="C42" s="8" t="s">
        <v>156</v>
      </c>
      <c r="D42" s="8" t="s">
        <v>174</v>
      </c>
      <c r="E42" s="8" t="s">
        <v>121</v>
      </c>
    </row>
    <row r="43" spans="2:5" s="74" customFormat="1" ht="15" customHeight="1">
      <c r="B43" s="8" t="s">
        <v>52</v>
      </c>
      <c r="C43" s="8" t="s">
        <v>127</v>
      </c>
      <c r="D43" s="8" t="s">
        <v>166</v>
      </c>
      <c r="E43" s="8" t="s">
        <v>119</v>
      </c>
    </row>
    <row r="44" spans="2:5" s="74" customFormat="1" ht="15" customHeight="1">
      <c r="B44" s="8" t="s">
        <v>117</v>
      </c>
      <c r="C44" s="8" t="s">
        <v>125</v>
      </c>
      <c r="D44" s="8" t="s">
        <v>177</v>
      </c>
      <c r="E44" s="8" t="s">
        <v>118</v>
      </c>
    </row>
    <row r="45" spans="2:5" s="74" customFormat="1" ht="15" customHeight="1">
      <c r="B45" s="8" t="s">
        <v>67</v>
      </c>
      <c r="C45" s="8" t="s">
        <v>152</v>
      </c>
      <c r="D45" s="8" t="s">
        <v>169</v>
      </c>
      <c r="E45" s="8" t="s">
        <v>121</v>
      </c>
    </row>
    <row r="46" spans="2:5" s="74" customFormat="1" ht="15" customHeight="1">
      <c r="B46" s="8" t="s">
        <v>104</v>
      </c>
      <c r="C46" s="8" t="s">
        <v>159</v>
      </c>
      <c r="D46" s="8" t="s">
        <v>175</v>
      </c>
      <c r="E46" s="8" t="s">
        <v>121</v>
      </c>
    </row>
    <row r="47" spans="2:5" s="74" customFormat="1" ht="15" customHeight="1">
      <c r="B47" s="8" t="s">
        <v>68</v>
      </c>
      <c r="C47" s="8" t="s">
        <v>153</v>
      </c>
      <c r="D47" s="8" t="s">
        <v>169</v>
      </c>
      <c r="E47" s="8" t="s">
        <v>121</v>
      </c>
    </row>
    <row r="48" spans="2:5" s="74" customFormat="1" ht="15" customHeight="1">
      <c r="B48" s="8" t="s">
        <v>69</v>
      </c>
      <c r="C48" s="8" t="s">
        <v>132</v>
      </c>
      <c r="D48" s="8" t="s">
        <v>169</v>
      </c>
      <c r="E48" s="8" t="s">
        <v>119</v>
      </c>
    </row>
    <row r="49" spans="2:5" s="74" customFormat="1" ht="15" customHeight="1">
      <c r="B49" s="8" t="s">
        <v>82</v>
      </c>
      <c r="C49" s="8" t="s">
        <v>134</v>
      </c>
      <c r="D49" s="8" t="s">
        <v>172</v>
      </c>
      <c r="E49" s="8" t="s">
        <v>119</v>
      </c>
    </row>
    <row r="50" spans="2:5" s="74" customFormat="1" ht="15" customHeight="1">
      <c r="B50" s="8" t="s">
        <v>59</v>
      </c>
      <c r="C50" s="8" t="s">
        <v>128</v>
      </c>
      <c r="D50" s="8" t="s">
        <v>168</v>
      </c>
      <c r="E50" s="8" t="s">
        <v>119</v>
      </c>
    </row>
    <row r="51" spans="2:5" s="74" customFormat="1" ht="15" customHeight="1">
      <c r="B51" s="8" t="s">
        <v>83</v>
      </c>
      <c r="C51" s="8" t="s">
        <v>135</v>
      </c>
      <c r="D51" s="8" t="s">
        <v>172</v>
      </c>
      <c r="E51" s="8" t="s">
        <v>119</v>
      </c>
    </row>
    <row r="52" spans="2:5" s="74" customFormat="1" ht="15" customHeight="1">
      <c r="B52" s="8" t="s">
        <v>105</v>
      </c>
      <c r="C52" s="8" t="s">
        <v>144</v>
      </c>
      <c r="D52" s="8" t="s">
        <v>175</v>
      </c>
      <c r="E52" s="8" t="s">
        <v>119</v>
      </c>
    </row>
    <row r="53" spans="2:5" s="74" customFormat="1" ht="15" customHeight="1">
      <c r="B53" s="8" t="s">
        <v>93</v>
      </c>
      <c r="C53" s="8" t="s">
        <v>157</v>
      </c>
      <c r="D53" s="8" t="s">
        <v>174</v>
      </c>
      <c r="E53" s="8" t="s">
        <v>121</v>
      </c>
    </row>
    <row r="54" spans="2:5" s="74" customFormat="1" ht="15" customHeight="1">
      <c r="B54" s="8" t="s">
        <v>106</v>
      </c>
      <c r="C54" s="8" t="s">
        <v>160</v>
      </c>
      <c r="D54" s="8" t="s">
        <v>175</v>
      </c>
      <c r="E54" s="8" t="s">
        <v>121</v>
      </c>
    </row>
    <row r="55" spans="2:5" s="74" customFormat="1" ht="15" customHeight="1">
      <c r="B55" s="8" t="s">
        <v>74</v>
      </c>
      <c r="C55" s="8" t="s">
        <v>154</v>
      </c>
      <c r="D55" s="8" t="s">
        <v>170</v>
      </c>
      <c r="E55" s="8" t="s">
        <v>121</v>
      </c>
    </row>
    <row r="56" spans="2:5" s="74" customFormat="1" ht="15" customHeight="1">
      <c r="B56" s="8" t="s">
        <v>94</v>
      </c>
      <c r="C56" s="8" t="s">
        <v>139</v>
      </c>
      <c r="D56" s="8" t="s">
        <v>174</v>
      </c>
      <c r="E56" s="8" t="s">
        <v>119</v>
      </c>
    </row>
    <row r="57" spans="2:5" s="74" customFormat="1" ht="15" customHeight="1">
      <c r="B57" s="8" t="s">
        <v>84</v>
      </c>
      <c r="C57" s="8" t="s">
        <v>136</v>
      </c>
      <c r="D57" s="8" t="s">
        <v>172</v>
      </c>
      <c r="E57" s="8" t="s">
        <v>119</v>
      </c>
    </row>
    <row r="58" spans="2:5" s="74" customFormat="1" ht="15" customHeight="1">
      <c r="B58" s="8" t="s">
        <v>95</v>
      </c>
      <c r="C58" s="8" t="s">
        <v>140</v>
      </c>
      <c r="D58" s="8" t="s">
        <v>174</v>
      </c>
      <c r="E58" s="8" t="s">
        <v>119</v>
      </c>
    </row>
    <row r="59" spans="2:5" s="74" customFormat="1" ht="15" customHeight="1">
      <c r="B59" s="8" t="s">
        <v>48</v>
      </c>
      <c r="C59" s="8" t="s">
        <v>124</v>
      </c>
      <c r="D59" s="8" t="s">
        <v>166</v>
      </c>
      <c r="E59" s="8" t="s">
        <v>119</v>
      </c>
    </row>
    <row r="60" spans="2:5" s="74" customFormat="1" ht="15" customHeight="1">
      <c r="B60" s="8" t="s">
        <v>70</v>
      </c>
      <c r="C60" s="8" t="s">
        <v>133</v>
      </c>
      <c r="D60" s="8" t="s">
        <v>169</v>
      </c>
      <c r="E60" s="8" t="s">
        <v>119</v>
      </c>
    </row>
    <row r="61" spans="2:5" s="74" customFormat="1" ht="15" customHeight="1">
      <c r="B61" s="8" t="s">
        <v>114</v>
      </c>
      <c r="C61" s="8" t="s">
        <v>161</v>
      </c>
      <c r="D61" s="8" t="s">
        <v>176</v>
      </c>
      <c r="E61" s="8" t="s">
        <v>121</v>
      </c>
    </row>
    <row r="62" spans="2:5" s="74" customFormat="1" ht="15" customHeight="1">
      <c r="B62" s="8" t="s">
        <v>87</v>
      </c>
      <c r="C62" s="8" t="s">
        <v>137</v>
      </c>
      <c r="D62" s="8" t="s">
        <v>173</v>
      </c>
      <c r="E62" s="8" t="s">
        <v>119</v>
      </c>
    </row>
    <row r="63" spans="2:5" s="74" customFormat="1" ht="15" customHeight="1">
      <c r="B63" s="8" t="s">
        <v>60</v>
      </c>
      <c r="C63" s="8" t="s">
        <v>129</v>
      </c>
      <c r="D63" s="8" t="s">
        <v>168</v>
      </c>
      <c r="E63" s="8" t="s">
        <v>119</v>
      </c>
    </row>
    <row r="64" spans="2:5" s="74" customFormat="1" ht="15" customHeight="1">
      <c r="B64" s="8" t="s">
        <v>107</v>
      </c>
      <c r="C64" s="8" t="s">
        <v>145</v>
      </c>
      <c r="D64" s="8" t="s">
        <v>175</v>
      </c>
      <c r="E64" s="8" t="s">
        <v>119</v>
      </c>
    </row>
    <row r="65" spans="2:5" s="74" customFormat="1" ht="15" customHeight="1">
      <c r="B65" s="8" t="s">
        <v>108</v>
      </c>
      <c r="C65" s="8" t="s">
        <v>146</v>
      </c>
      <c r="D65" s="8" t="s">
        <v>175</v>
      </c>
      <c r="E65" s="8" t="s">
        <v>119</v>
      </c>
    </row>
    <row r="66" spans="2:5" s="74" customFormat="1" ht="15" customHeight="1">
      <c r="B66" s="8" t="s">
        <v>109</v>
      </c>
      <c r="C66" s="8" t="s">
        <v>147</v>
      </c>
      <c r="D66" s="8" t="s">
        <v>175</v>
      </c>
      <c r="E66" s="8" t="s">
        <v>119</v>
      </c>
    </row>
    <row r="67" spans="2:5" s="74" customFormat="1" ht="15" customHeight="1">
      <c r="B67" s="8" t="s">
        <v>115</v>
      </c>
      <c r="C67" s="8" t="s">
        <v>162</v>
      </c>
      <c r="D67" s="8" t="s">
        <v>176</v>
      </c>
      <c r="E67" s="8" t="s">
        <v>121</v>
      </c>
    </row>
    <row r="68" spans="2:5" s="74" customFormat="1" ht="15" customHeight="1">
      <c r="B68" s="8" t="s">
        <v>88</v>
      </c>
      <c r="C68" s="8" t="s">
        <v>138</v>
      </c>
      <c r="D68" s="8" t="s">
        <v>173</v>
      </c>
      <c r="E68" s="8" t="s">
        <v>119</v>
      </c>
    </row>
    <row r="69" spans="2:5" s="74" customFormat="1" ht="15" customHeight="1">
      <c r="B69" s="8" t="s">
        <v>61</v>
      </c>
      <c r="C69" s="8" t="s">
        <v>130</v>
      </c>
      <c r="D69" s="8" t="s">
        <v>168</v>
      </c>
      <c r="E69" s="8" t="s">
        <v>119</v>
      </c>
    </row>
    <row r="70" spans="2:5" s="74" customFormat="1" ht="15" customHeight="1">
      <c r="B70" s="8" t="s">
        <v>56</v>
      </c>
      <c r="C70" s="8" t="s">
        <v>148</v>
      </c>
      <c r="D70" s="8" t="s">
        <v>167</v>
      </c>
      <c r="E70" s="8" t="s">
        <v>122</v>
      </c>
    </row>
    <row r="71" spans="2:5" s="74" customFormat="1" ht="15" customHeight="1">
      <c r="B71" s="8" t="s">
        <v>116</v>
      </c>
      <c r="C71" s="8" t="s">
        <v>163</v>
      </c>
      <c r="D71" s="8" t="s">
        <v>176</v>
      </c>
      <c r="E71" s="8" t="s">
        <v>121</v>
      </c>
    </row>
    <row r="72" spans="2:5" s="74" customFormat="1" ht="15" customHeight="1">
      <c r="B72" s="8" t="s">
        <v>89</v>
      </c>
      <c r="C72" s="8" t="s">
        <v>155</v>
      </c>
      <c r="D72" s="8" t="s">
        <v>173</v>
      </c>
      <c r="E72" s="8" t="s">
        <v>121</v>
      </c>
    </row>
    <row r="73" spans="2:5" s="74" customFormat="1" ht="15" customHeight="1">
      <c r="B73" s="8" t="s">
        <v>96</v>
      </c>
      <c r="C73" s="8" t="s">
        <v>141</v>
      </c>
      <c r="D73" s="8" t="s">
        <v>174</v>
      </c>
      <c r="E73" s="8" t="s">
        <v>119</v>
      </c>
    </row>
  </sheetData>
  <autoFilter ref="B1:E73">
    <sortState ref="B4:F72">
      <sortCondition ref="C2:C72"/>
    </sortState>
  </autoFilter>
  <mergeCells count="4"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131</vt:i4>
      </vt:variant>
    </vt:vector>
  </HeadingPairs>
  <TitlesOfParts>
    <vt:vector size="137" baseType="lpstr">
      <vt:lpstr>tabela informacyjna</vt:lpstr>
      <vt:lpstr>punktowe</vt:lpstr>
      <vt:lpstr>systemowe_wspomagające</vt:lpstr>
      <vt:lpstr>PDK</vt:lpstr>
      <vt:lpstr>Kody</vt:lpstr>
      <vt:lpstr>lista gmin</vt:lpstr>
      <vt:lpstr>Kody!_Toc363113246</vt:lpstr>
      <vt:lpstr>Kody!_Toc363113247</vt:lpstr>
      <vt:lpstr>Kody!_Toc363113252</vt:lpstr>
      <vt:lpstr>Kody!_Toc363113253</vt:lpstr>
      <vt:lpstr>Kody!_Toc363113258</vt:lpstr>
      <vt:lpstr>Kody!_Toc363113259</vt:lpstr>
      <vt:lpstr>Kody!_Toc363113264</vt:lpstr>
      <vt:lpstr>Kody!_Toc363113265</vt:lpstr>
      <vt:lpstr>Kody!_Toc363113270</vt:lpstr>
      <vt:lpstr>Kody!_Toc363113271</vt:lpstr>
      <vt:lpstr>Kody!_Toc363113276</vt:lpstr>
      <vt:lpstr>Kody!_Toc363113277</vt:lpstr>
      <vt:lpstr>Kody!_Toc363113282</vt:lpstr>
      <vt:lpstr>Kody!_Toc363113283</vt:lpstr>
      <vt:lpstr>Kody!_Toc363113288</vt:lpstr>
      <vt:lpstr>Kody!_Toc363113289</vt:lpstr>
      <vt:lpstr>Kody!_Toc363113294</vt:lpstr>
      <vt:lpstr>Kody!_Toc363113295</vt:lpstr>
      <vt:lpstr>Kody!_Toc363113300</vt:lpstr>
      <vt:lpstr>Kody!_Toc363113301</vt:lpstr>
      <vt:lpstr>Kody!_Toc363113306</vt:lpstr>
      <vt:lpstr>Kody!_Toc363113307</vt:lpstr>
      <vt:lpstr>Kody!_Toc363113312</vt:lpstr>
      <vt:lpstr>Kody!_Toc363113313</vt:lpstr>
      <vt:lpstr>Kody!_Toc363113318</vt:lpstr>
      <vt:lpstr>Kody!_Toc363113319</vt:lpstr>
      <vt:lpstr>Kody!_Toc363113324</vt:lpstr>
      <vt:lpstr>Kody!_Toc363113325</vt:lpstr>
      <vt:lpstr>Kody!_Toc363113330</vt:lpstr>
      <vt:lpstr>Kody!_Toc363113331</vt:lpstr>
      <vt:lpstr>Kody!_Toc363113336</vt:lpstr>
      <vt:lpstr>Kody!_Toc363113337</vt:lpstr>
      <vt:lpstr>Kody!_Toc363113349</vt:lpstr>
      <vt:lpstr>Kody!_Toc363113350</vt:lpstr>
      <vt:lpstr>Kody!_Toc363113355</vt:lpstr>
      <vt:lpstr>Kody!_Toc363113356</vt:lpstr>
      <vt:lpstr>Kody!_Toc363113361</vt:lpstr>
      <vt:lpstr>Kody!_Toc363113362</vt:lpstr>
      <vt:lpstr>Kody!_Toc363113367</vt:lpstr>
      <vt:lpstr>Kody!_Toc363113368</vt:lpstr>
      <vt:lpstr>Kody!_Toc363113373</vt:lpstr>
      <vt:lpstr>Kody!_Toc363113374</vt:lpstr>
      <vt:lpstr>Kody!_Toc363113379</vt:lpstr>
      <vt:lpstr>Kody!_Toc363113380</vt:lpstr>
      <vt:lpstr>Kody!_Toc363113385</vt:lpstr>
      <vt:lpstr>Kody!_Toc363113386</vt:lpstr>
      <vt:lpstr>Kody!_Toc363113391</vt:lpstr>
      <vt:lpstr>Kody!_Toc363113392</vt:lpstr>
      <vt:lpstr>Kody!_Toc363113397</vt:lpstr>
      <vt:lpstr>Kody!_Toc363113398</vt:lpstr>
      <vt:lpstr>Kody!_Toc363113403</vt:lpstr>
      <vt:lpstr>Kody!_Toc363113404</vt:lpstr>
      <vt:lpstr>Kody!_Toc363113409</vt:lpstr>
      <vt:lpstr>Kody!_Toc363113410</vt:lpstr>
      <vt:lpstr>Kody!_Toc363113415</vt:lpstr>
      <vt:lpstr>Kody!_Toc363113416</vt:lpstr>
      <vt:lpstr>Kody!_Toc363113421</vt:lpstr>
      <vt:lpstr>Kody!_Toc363113422</vt:lpstr>
      <vt:lpstr>Kody!_Toc363113427</vt:lpstr>
      <vt:lpstr>Kody!_Toc363113428</vt:lpstr>
      <vt:lpstr>Kody!_Toc363113433</vt:lpstr>
      <vt:lpstr>Kody!_Toc363113434</vt:lpstr>
      <vt:lpstr>Kody!_Toc363113439</vt:lpstr>
      <vt:lpstr>Kody!_Toc363113440</vt:lpstr>
      <vt:lpstr>Kody!_Toc363113445</vt:lpstr>
      <vt:lpstr>Kody!_Toc363113446</vt:lpstr>
      <vt:lpstr>Kody!_Toc363113451</vt:lpstr>
      <vt:lpstr>Kody!_Toc363113452</vt:lpstr>
      <vt:lpstr>Kody!_Toc363113457</vt:lpstr>
      <vt:lpstr>Kody!_Toc363113458</vt:lpstr>
      <vt:lpstr>Kody!_Toc363113470</vt:lpstr>
      <vt:lpstr>Kody!_Toc363113747</vt:lpstr>
      <vt:lpstr>Kody!_Toc363113755</vt:lpstr>
      <vt:lpstr>Kody!_Toc363113756</vt:lpstr>
      <vt:lpstr>Kody!_Toc363113763</vt:lpstr>
      <vt:lpstr>Kody!_Toc363113764</vt:lpstr>
      <vt:lpstr>Kody!_Toc363113771</vt:lpstr>
      <vt:lpstr>Kody!_Toc363113772</vt:lpstr>
      <vt:lpstr>Kody!_Toc363113779</vt:lpstr>
      <vt:lpstr>Kody!_Toc363113780</vt:lpstr>
      <vt:lpstr>Kody!_Toc363113787</vt:lpstr>
      <vt:lpstr>Kody!_Toc363113788</vt:lpstr>
      <vt:lpstr>Kody!_Toc363113795</vt:lpstr>
      <vt:lpstr>Kody!_Toc363113796</vt:lpstr>
      <vt:lpstr>Kody!_Toc363113803</vt:lpstr>
      <vt:lpstr>Kody!_Toc363113804</vt:lpstr>
      <vt:lpstr>Kody!_Toc363113811</vt:lpstr>
      <vt:lpstr>Kody!_Toc363113812</vt:lpstr>
      <vt:lpstr>Kody!_Toc363113819</vt:lpstr>
      <vt:lpstr>Kody!_Toc363113820</vt:lpstr>
      <vt:lpstr>Kody!_Toc363113827</vt:lpstr>
      <vt:lpstr>Kody!_Toc363113828</vt:lpstr>
      <vt:lpstr>Kody!_Toc363113835</vt:lpstr>
      <vt:lpstr>Kody!_Toc363113836</vt:lpstr>
      <vt:lpstr>Kody!_Toc363113843</vt:lpstr>
      <vt:lpstr>Kody!_Toc363113844</vt:lpstr>
      <vt:lpstr>Kody!_Toc363113851</vt:lpstr>
      <vt:lpstr>Kody!_Toc363113852</vt:lpstr>
      <vt:lpstr>Kody!_Toc363113859</vt:lpstr>
      <vt:lpstr>Kody!_Toc363113860</vt:lpstr>
      <vt:lpstr>Kody!_Toc363113867</vt:lpstr>
      <vt:lpstr>Kody!_Toc363113868</vt:lpstr>
      <vt:lpstr>Kody!_Toc363113875</vt:lpstr>
      <vt:lpstr>Kody!_Toc363113876</vt:lpstr>
      <vt:lpstr>Kody!_Toc363113883</vt:lpstr>
      <vt:lpstr>Kody!_Toc363113884</vt:lpstr>
      <vt:lpstr>Kody!_Toc363113892</vt:lpstr>
      <vt:lpstr>Kody!_Toc363113901</vt:lpstr>
      <vt:lpstr>'tabela informacyjna'!_Toc363113929</vt:lpstr>
      <vt:lpstr>'lista gmin'!Gmina_Powiat</vt:lpstr>
      <vt:lpstr>KOD_inne</vt:lpstr>
      <vt:lpstr>Kod_Liniowe</vt:lpstr>
      <vt:lpstr>KOD_PDK</vt:lpstr>
      <vt:lpstr>Kod_Powierzchniowe</vt:lpstr>
      <vt:lpstr>KOD_pozostałe</vt:lpstr>
      <vt:lpstr>Kod_Punktowe</vt:lpstr>
      <vt:lpstr>KOD_sw</vt:lpstr>
      <vt:lpstr>KOD_sysws</vt:lpstr>
      <vt:lpstr>Kod_Sytuacji</vt:lpstr>
      <vt:lpstr>Kod_Wspomagajace</vt:lpstr>
      <vt:lpstr>Nazwy_Gmin</vt:lpstr>
      <vt:lpstr>Nazwy_Powiatow</vt:lpstr>
      <vt:lpstr>PDK!Obszar_wydruku</vt:lpstr>
      <vt:lpstr>punktowe!Obszar_wydruku</vt:lpstr>
      <vt:lpstr>systemowe_wspomagające!Obszar_wydruku</vt:lpstr>
      <vt:lpstr>Opis</vt:lpstr>
      <vt:lpstr>PDK_zadania</vt:lpstr>
      <vt:lpstr>POZOSTAŁE_zadania</vt:lpstr>
      <vt:lpstr>PUNKTOWE_zadania</vt:lpstr>
      <vt:lpstr>SOp4_</vt:lpstr>
      <vt:lpstr>Strefy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Załupka</dc:creator>
  <cp:lastModifiedBy>Zespół Polityk Ekologicznych</cp:lastModifiedBy>
  <cp:lastPrinted>2010-11-24T10:31:30Z</cp:lastPrinted>
  <dcterms:created xsi:type="dcterms:W3CDTF">2010-11-21T21:58:10Z</dcterms:created>
  <dcterms:modified xsi:type="dcterms:W3CDTF">2018-02-16T10:49:20Z</dcterms:modified>
</cp:coreProperties>
</file>