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240" windowHeight="8475" tabRatio="666"/>
  </bookViews>
  <sheets>
    <sheet name="tabela informacyjna" sheetId="7" r:id="rId1"/>
    <sheet name="powierzchniowe" sheetId="10" r:id="rId2"/>
    <sheet name="liniowe" sheetId="11" r:id="rId3"/>
    <sheet name="punktowe" sheetId="12" r:id="rId4"/>
    <sheet name="wspomagające" sheetId="13" r:id="rId5"/>
    <sheet name="wskaźniki" sheetId="14" r:id="rId6"/>
    <sheet name="Kody" sheetId="16" r:id="rId7"/>
  </sheets>
  <definedNames>
    <definedName name="_xlnm._FilterDatabase" localSheetId="6" hidden="1">Kody!$F$1:$F$94</definedName>
    <definedName name="_Toc363113246" localSheetId="6">Kody!$E$2</definedName>
    <definedName name="_Toc363113247" localSheetId="6">Kody!$F$2</definedName>
    <definedName name="_Toc363113252" localSheetId="6">Kody!$E$3</definedName>
    <definedName name="_Toc363113253" localSheetId="6">Kody!$F$3</definedName>
    <definedName name="_Toc363113258" localSheetId="6">Kody!$E$4</definedName>
    <definedName name="_Toc363113259" localSheetId="6">Kody!$F$4</definedName>
    <definedName name="_Toc363113264" localSheetId="6">Kody!$E$5</definedName>
    <definedName name="_Toc363113265" localSheetId="6">Kody!$F$5</definedName>
    <definedName name="_Toc363113270" localSheetId="6">Kody!$E$6</definedName>
    <definedName name="_Toc363113271" localSheetId="6">Kody!$F$6</definedName>
    <definedName name="_Toc363113276" localSheetId="6">Kody!$E$7</definedName>
    <definedName name="_Toc363113277" localSheetId="6">Kody!$F$7</definedName>
    <definedName name="_Toc363113282" localSheetId="6">Kody!$E$8</definedName>
    <definedName name="_Toc363113283" localSheetId="6">Kody!$F$8</definedName>
    <definedName name="_Toc363113288" localSheetId="6">Kody!$E$9</definedName>
    <definedName name="_Toc363113289" localSheetId="6">Kody!$F$9</definedName>
    <definedName name="_Toc363113294" localSheetId="6">Kody!$E$10</definedName>
    <definedName name="_Toc363113295" localSheetId="6">Kody!$F$10</definedName>
    <definedName name="_Toc363113300" localSheetId="6">Kody!$E$11</definedName>
    <definedName name="_Toc363113301" localSheetId="6">Kody!$F$11</definedName>
    <definedName name="_Toc363113306" localSheetId="6">Kody!$E$12</definedName>
    <definedName name="_Toc363113307" localSheetId="6">Kody!$F$12</definedName>
    <definedName name="_Toc363113312" localSheetId="6">Kody!$E$13</definedName>
    <definedName name="_Toc363113313" localSheetId="6">Kody!$F$13</definedName>
    <definedName name="_Toc363113318" localSheetId="6">Kody!$E$14</definedName>
    <definedName name="_Toc363113319" localSheetId="6">Kody!$F$14</definedName>
    <definedName name="_Toc363113324" localSheetId="6">Kody!$E$15</definedName>
    <definedName name="_Toc363113325" localSheetId="6">Kody!$F$15</definedName>
    <definedName name="_Toc363113330" localSheetId="6">Kody!$E$16</definedName>
    <definedName name="_Toc363113331" localSheetId="6">Kody!$F$16</definedName>
    <definedName name="_Toc363113336" localSheetId="6">Kody!$E$17</definedName>
    <definedName name="_Toc363113337" localSheetId="6">Kody!$F$17</definedName>
    <definedName name="_Toc363113349" localSheetId="6">Kody!$E$51</definedName>
    <definedName name="_Toc363113350" localSheetId="6">Kody!$F$51</definedName>
    <definedName name="_Toc363113355" localSheetId="6">Kody!$E$52</definedName>
    <definedName name="_Toc363113356" localSheetId="6">Kody!$F$52</definedName>
    <definedName name="_Toc363113361" localSheetId="6">Kody!$E$53</definedName>
    <definedName name="_Toc363113362" localSheetId="6">Kody!$F$53</definedName>
    <definedName name="_Toc363113367" localSheetId="6">Kody!$E$54</definedName>
    <definedName name="_Toc363113368" localSheetId="6">Kody!$F$54</definedName>
    <definedName name="_Toc363113373" localSheetId="6">Kody!$E$55</definedName>
    <definedName name="_Toc363113374" localSheetId="6">Kody!$F$55</definedName>
    <definedName name="_Toc363113379" localSheetId="6">Kody!$E$56</definedName>
    <definedName name="_Toc363113380" localSheetId="6">Kody!$F$56</definedName>
    <definedName name="_Toc363113385" localSheetId="6">Kody!$E$57</definedName>
    <definedName name="_Toc363113386" localSheetId="6">Kody!$F$57</definedName>
    <definedName name="_Toc363113391" localSheetId="6">Kody!$E$58</definedName>
    <definedName name="_Toc363113392" localSheetId="6">Kody!$F$58</definedName>
    <definedName name="_Toc363113397" localSheetId="6">Kody!$E$59</definedName>
    <definedName name="_Toc363113398" localSheetId="6">Kody!$F$59</definedName>
    <definedName name="_Toc363113403" localSheetId="6">Kody!$E$60</definedName>
    <definedName name="_Toc363113404" localSheetId="6">Kody!$F$60</definedName>
    <definedName name="_Toc363113409" localSheetId="6">Kody!$E$61</definedName>
    <definedName name="_Toc363113410" localSheetId="6">Kody!$F$61</definedName>
    <definedName name="_Toc363113415" localSheetId="6">Kody!$E$62</definedName>
    <definedName name="_Toc363113416" localSheetId="6">Kody!$F$62</definedName>
    <definedName name="_Toc363113421" localSheetId="6">Kody!$E$63</definedName>
    <definedName name="_Toc363113422" localSheetId="6">Kody!$F$63</definedName>
    <definedName name="_Toc363113427" localSheetId="6">Kody!$E$64</definedName>
    <definedName name="_Toc363113428" localSheetId="6">Kody!$F$64</definedName>
    <definedName name="_Toc363113433" localSheetId="6">Kody!$E$67</definedName>
    <definedName name="_Toc363113434" localSheetId="6">Kody!$F$67</definedName>
    <definedName name="_Toc363113439" localSheetId="6">Kody!$E$68</definedName>
    <definedName name="_Toc363113440" localSheetId="6">Kody!$F$68</definedName>
    <definedName name="_Toc363113445" localSheetId="6">Kody!$E$69</definedName>
    <definedName name="_Toc363113446" localSheetId="6">Kody!$F$69</definedName>
    <definedName name="_Toc363113451" localSheetId="6">Kody!$E$70</definedName>
    <definedName name="_Toc363113452" localSheetId="6">Kody!$F$70</definedName>
    <definedName name="_Toc363113457" localSheetId="6">Kody!$E$71</definedName>
    <definedName name="_Toc363113458" localSheetId="6">Kody!$F$71</definedName>
    <definedName name="_Toc363113470" localSheetId="6">Kody!$E$72</definedName>
    <definedName name="_Toc363113747" localSheetId="6">Kody!$H$3</definedName>
    <definedName name="_Toc363113755" localSheetId="6">Kody!$H$4</definedName>
    <definedName name="_Toc363113756" localSheetId="6">Kody!$I$3</definedName>
    <definedName name="_Toc363113763" localSheetId="6">Kody!$H$5</definedName>
    <definedName name="_Toc363113764" localSheetId="6">Kody!$I$4</definedName>
    <definedName name="_Toc363113771" localSheetId="6">Kody!$H$6</definedName>
    <definedName name="_Toc363113772" localSheetId="6">Kody!$I$5</definedName>
    <definedName name="_Toc363113779" localSheetId="6">Kody!$H$7</definedName>
    <definedName name="_Toc363113780" localSheetId="6">Kody!$I$6</definedName>
    <definedName name="_Toc363113787" localSheetId="6">Kody!$H$8</definedName>
    <definedName name="_Toc363113788" localSheetId="6">Kody!$I$7</definedName>
    <definedName name="_Toc363113795" localSheetId="6">Kody!$H$9</definedName>
    <definedName name="_Toc363113796" localSheetId="6">Kody!$I$8</definedName>
    <definedName name="_Toc363113803" localSheetId="6">Kody!$H$10</definedName>
    <definedName name="_Toc363113804" localSheetId="6">Kody!$I$9</definedName>
    <definedName name="_Toc363113811" localSheetId="6">Kody!$H$11</definedName>
    <definedName name="_Toc363113812" localSheetId="6">Kody!$I$10</definedName>
    <definedName name="_Toc363113819" localSheetId="6">Kody!$H$12</definedName>
    <definedName name="_Toc363113820" localSheetId="6">Kody!$I$11</definedName>
    <definedName name="_Toc363113827" localSheetId="6">Kody!$H$13</definedName>
    <definedName name="_Toc363113828" localSheetId="6">Kody!$I$12</definedName>
    <definedName name="_Toc363113835" localSheetId="6">Kody!$H$14</definedName>
    <definedName name="_Toc363113836" localSheetId="6">Kody!$I$13</definedName>
    <definedName name="_Toc363113843" localSheetId="6">Kody!$H$15</definedName>
    <definedName name="_Toc363113844" localSheetId="6">Kody!$I$14</definedName>
    <definedName name="_Toc363113851" localSheetId="6">Kody!$H$16</definedName>
    <definedName name="_Toc363113852" localSheetId="6">Kody!$I$15</definedName>
    <definedName name="_Toc363113859" localSheetId="6">Kody!$H$17</definedName>
    <definedName name="_Toc363113860" localSheetId="6">Kody!$I$16</definedName>
    <definedName name="_Toc363113867" localSheetId="6">Kody!$H$18</definedName>
    <definedName name="_Toc363113868" localSheetId="6">Kody!$I$17</definedName>
    <definedName name="_Toc363113875" localSheetId="6">Kody!$H$19</definedName>
    <definedName name="_Toc363113876" localSheetId="6">Kody!$I$18</definedName>
    <definedName name="_Toc363113883" localSheetId="6">Kody!$H$20</definedName>
    <definedName name="_Toc363113884" localSheetId="6">Kody!$I$19</definedName>
    <definedName name="_Toc363113892" localSheetId="6">Kody!$I$20</definedName>
    <definedName name="_Toc363113901" localSheetId="6">Kody!$I$21</definedName>
    <definedName name="_Toc363113929" localSheetId="0">'tabela informacyjna'!$B$6</definedName>
    <definedName name="_Toc363113935" localSheetId="1">powierzchniowe!$B$9</definedName>
    <definedName name="_Toc363113936" localSheetId="1">powierzchniowe!$E$9</definedName>
    <definedName name="_Toc363113938" localSheetId="1">powierzchniowe!$B$10</definedName>
    <definedName name="_Toc363113939" localSheetId="1">powierzchniowe!$E$10</definedName>
    <definedName name="_Toc363113941" localSheetId="1">powierzchniowe!$B$11</definedName>
    <definedName name="_Toc363113942" localSheetId="1">powierzchniowe!$E$11</definedName>
    <definedName name="_Toc363113944" localSheetId="1">powierzchniowe!$B$12</definedName>
    <definedName name="_Toc363113945" localSheetId="1">powierzchniowe!$E$12</definedName>
    <definedName name="_Toc363113947" localSheetId="1">powierzchniowe!$B$13</definedName>
    <definedName name="_Toc363113948" localSheetId="1">powierzchniowe!$E$13</definedName>
    <definedName name="_Toc363113950" localSheetId="1">powierzchniowe!$B$14</definedName>
    <definedName name="_Toc363113951" localSheetId="1">powierzchniowe!$E$14</definedName>
    <definedName name="_Toc363113953" localSheetId="1">powierzchniowe!$B$15</definedName>
    <definedName name="_Toc363113954" localSheetId="1">powierzchniowe!$E$15</definedName>
    <definedName name="_Toc363113956" localSheetId="1">powierzchniowe!$B$16</definedName>
    <definedName name="_Toc363113957" localSheetId="1">powierzchniowe!$E$16</definedName>
    <definedName name="_Toc363113958" localSheetId="1">powierzchniowe!#REF!</definedName>
    <definedName name="_Toc363113960" localSheetId="1">powierzchniowe!$B$17</definedName>
    <definedName name="_Toc363113961" localSheetId="1">powierzchniowe!$E$17</definedName>
    <definedName name="_Toc363113962" localSheetId="1">powierzchniowe!#REF!</definedName>
    <definedName name="_Toc363113963" localSheetId="1">powierzchniowe!#REF!</definedName>
    <definedName name="_Toc363113964" localSheetId="1">powierzchniowe!$B$18</definedName>
    <definedName name="_Toc363113966" localSheetId="1">powierzchniowe!$B$19</definedName>
    <definedName name="_Toc363113967" localSheetId="1">powierzchniowe!$E$19</definedName>
    <definedName name="_Toc363113969" localSheetId="1">powierzchniowe!$B$20</definedName>
    <definedName name="_Toc363113970" localSheetId="1">powierzchniowe!$E$20</definedName>
    <definedName name="_Toc363113972" localSheetId="1">powierzchniowe!$B$21</definedName>
    <definedName name="_Toc363113973" localSheetId="1">powierzchniowe!$E$21</definedName>
    <definedName name="_Toc363113975" localSheetId="1">powierzchniowe!$B$22</definedName>
    <definedName name="_Toc363113976" localSheetId="1">powierzchniowe!$E$22</definedName>
    <definedName name="_Toc363113995" localSheetId="2">liniowe!$E$13</definedName>
    <definedName name="_Toc363114114" localSheetId="5">wskaźniki!$A$1</definedName>
    <definedName name="_Toc363114115" localSheetId="5">wskaźniki!$B$1</definedName>
    <definedName name="_Toc363114116" localSheetId="5">wskaźniki!$C$1</definedName>
    <definedName name="Kod_Liniowe">Kody!$H$43:$H$61</definedName>
    <definedName name="Kod_Powierzchniowe">Kody!$H$3:$H$41</definedName>
    <definedName name="Kod_Punktowe">Kody!$H$63:$H$67</definedName>
    <definedName name="Kod_Sytuacji">Kody!$E$2:$E$71</definedName>
    <definedName name="Kod_Wspomagajace">Kody!$H$69:$H$87</definedName>
    <definedName name="Nazwy_Gmin">#REF!</definedName>
    <definedName name="Nazwy_Powiatow">#REF!</definedName>
    <definedName name="_xlnm.Print_Area" localSheetId="2">liniowe!$A$1:$O$7</definedName>
    <definedName name="_xlnm.Print_Area" localSheetId="1">powierzchniowe!$A$1:$O$7</definedName>
    <definedName name="_xlnm.Print_Area" localSheetId="3">punktowe!$A$1:$N$7</definedName>
    <definedName name="_xlnm.Print_Area" localSheetId="4">wspomagające!$A$1:$O$7</definedName>
    <definedName name="Opis">#REF!</definedName>
  </definedNames>
  <calcPr calcId="125725"/>
</workbook>
</file>

<file path=xl/calcChain.xml><?xml version="1.0" encoding="utf-8"?>
<calcChain xmlns="http://schemas.openxmlformats.org/spreadsheetml/2006/main">
  <c r="D9" i="7"/>
  <c r="H11" i="13"/>
  <c r="H10"/>
  <c r="G11"/>
  <c r="G10"/>
  <c r="F10"/>
  <c r="D20"/>
  <c r="D18" i="12"/>
  <c r="D20"/>
  <c r="D19"/>
  <c r="H11"/>
  <c r="H10"/>
  <c r="G11"/>
  <c r="G10"/>
  <c r="F10"/>
  <c r="D26" i="11"/>
  <c r="D25"/>
  <c r="D24"/>
  <c r="D22"/>
  <c r="D21"/>
  <c r="D20"/>
  <c r="D19"/>
  <c r="D21" i="10"/>
  <c r="D22"/>
  <c r="D23"/>
  <c r="D24"/>
  <c r="D25"/>
  <c r="D26"/>
  <c r="D27"/>
  <c r="D29"/>
  <c r="D30"/>
  <c r="D31"/>
  <c r="G11" i="11"/>
  <c r="G10"/>
  <c r="F10"/>
  <c r="F10" i="10"/>
  <c r="C1"/>
  <c r="E10" l="1"/>
  <c r="E11"/>
  <c r="E11" i="11"/>
  <c r="E11" i="13"/>
  <c r="E11" i="12"/>
  <c r="E10" i="13"/>
  <c r="E10" i="12"/>
  <c r="E10" i="11"/>
  <c r="F11" i="12" l="1"/>
  <c r="F11" i="13"/>
  <c r="C2"/>
  <c r="F11" i="10"/>
  <c r="F11" i="11"/>
  <c r="C2" i="12"/>
  <c r="C2" i="10"/>
  <c r="C2" i="11"/>
  <c r="C1" i="13"/>
  <c r="F4"/>
  <c r="E4" i="12"/>
  <c r="C1"/>
  <c r="F4" i="11"/>
  <c r="C1"/>
  <c r="F4" i="10"/>
</calcChain>
</file>

<file path=xl/comments1.xml><?xml version="1.0" encoding="utf-8"?>
<comments xmlns="http://schemas.openxmlformats.org/spreadsheetml/2006/main">
  <authors>
    <author>lochno</author>
  </authors>
  <commentList>
    <comment ref="B12" authorId="0">
      <text>
        <r>
          <rPr>
            <b/>
            <sz val="8"/>
            <color indexed="81"/>
            <rFont val="Tahoma"/>
            <charset val="1"/>
          </rPr>
          <t>rodzaj prowadzonych działań inwestycyjnych lub modernizacyjnych i ich wpływ na wielkość emisji zanieczyszczeń do powietrza</t>
        </r>
      </text>
    </comment>
    <comment ref="B14" authorId="0">
      <text>
        <r>
          <rPr>
            <b/>
            <sz val="8"/>
            <color indexed="81"/>
            <rFont val="Tahoma"/>
            <charset val="1"/>
          </rPr>
          <t>podać dokładny adres, gdzie zostało przeprowadzone działanie naprawcze; podać opis obszaru, na którym zlokalizowane są źródła emisji uwzględnione w działaniach naprawczych</t>
        </r>
      </text>
    </comment>
    <comment ref="B15" authorId="0">
      <text>
        <r>
          <rPr>
            <b/>
            <sz val="8"/>
            <color indexed="81"/>
            <rFont val="Tahoma"/>
            <charset val="1"/>
          </rPr>
          <t>podać datę rozpoczęcia i zakończenia działania</t>
        </r>
      </text>
    </comment>
    <comment ref="C16" authorId="0">
      <text>
        <r>
          <rPr>
            <b/>
            <sz val="8"/>
            <color indexed="81"/>
            <rFont val="Tahoma"/>
            <charset val="1"/>
          </rPr>
          <t>podać określenie skali czasowej działań naprawczych:krótkoterminowe, średniookresowe (około roku), długoterminowe; każdy kod działania oddziela się średnikiem</t>
        </r>
      </text>
    </comment>
    <comment ref="C17" authorId="0">
      <text>
        <r>
          <rPr>
            <b/>
            <sz val="8"/>
            <color indexed="81"/>
            <rFont val="Tahoma"/>
            <charset val="1"/>
          </rPr>
          <t xml:space="preserve">podać kategorię źródeł emisji poddanych działaniom naprawczym: rolnictwo, kopalnie, żwirownieźródła związane z handlem i mieszkalnictwem,
inne (powinno zostać objaśnione w pozycji „uwagi”) </t>
        </r>
      </text>
    </comment>
    <comment ref="B19" authorId="0">
      <text>
        <r>
          <rPr>
            <b/>
            <sz val="8"/>
            <color indexed="81"/>
            <rFont val="Tahoma"/>
            <charset val="1"/>
          </rPr>
          <t>podać liczbę zlikwidowanych starych kotłów węglowych lub pieców kaflowych [szt.]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21" authorId="0">
      <text>
        <r>
          <rPr>
            <b/>
            <sz val="8"/>
            <color indexed="81"/>
            <rFont val="Tahoma"/>
            <charset val="1"/>
          </rPr>
          <t>podać powierzchnię użytkowa lokalu, w którym zlikwidowano węglowe źródło ciepła</t>
        </r>
      </text>
    </comment>
    <comment ref="B22" authorId="0">
      <text>
        <r>
          <rPr>
            <b/>
            <sz val="8"/>
            <color indexed="81"/>
            <rFont val="Tahoma"/>
            <charset val="1"/>
          </rPr>
          <t>podać moc cieplną zlikwidowanego źródła w przypadku likwidacji kilku źródeł podać sumaryczną moc cieplną</t>
        </r>
      </text>
    </comment>
    <comment ref="C23" authorId="0">
      <text>
        <r>
          <rPr>
            <b/>
            <sz val="8"/>
            <color indexed="81"/>
            <rFont val="Tahoma"/>
            <charset val="1"/>
          </rPr>
          <t>podać we właściwym wierszu powierzchnię użytkową lokalu lub budynku, w którym dokonano zmiany sposobu ogrzewania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26" authorId="0">
      <text>
        <r>
          <rPr>
            <b/>
            <sz val="8"/>
            <color indexed="81"/>
            <rFont val="Tahoma"/>
            <charset val="1"/>
          </rPr>
          <t>podać powierzchnię użytkową lokalu lub budynku, w którym zastosowano alternatywne lub odnawialne źródła energii cieplnej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27" authorId="0">
      <text>
        <r>
          <rPr>
            <b/>
            <sz val="8"/>
            <color indexed="81"/>
            <rFont val="Tahoma"/>
            <charset val="1"/>
          </rPr>
          <t>podać powierzchnię użytkową lokalu lub budynku, w którym dokonano termomodernizacji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C28" authorId="0">
      <text>
        <r>
          <rPr>
            <b/>
            <sz val="8"/>
            <color indexed="81"/>
            <rFont val="Tahoma"/>
            <charset val="1"/>
          </rPr>
          <t>opisać jaki był jej zakres termomodernizacji:</t>
        </r>
      </text>
    </comment>
    <comment ref="C29" authorId="0">
      <text>
        <r>
          <rPr>
            <b/>
            <sz val="8"/>
            <color indexed="81"/>
            <rFont val="Tahoma"/>
            <charset val="1"/>
          </rPr>
          <t xml:space="preserve">podać efekt ekologiczny (czyli jakie zanieczyszczenia zostały zredukowane oraz wielkość redukcji ich emisji) w rozbiciu na poszczególne działania osobno dla wymiany urządzeń grzewczych i dla termomodernizacji wykorzystując wskaźniki efektu ekologicznego podane w POP </t>
        </r>
        <r>
          <rPr>
            <sz val="8"/>
            <color indexed="81"/>
            <rFont val="Tahoma"/>
            <charset val="1"/>
          </rPr>
          <t xml:space="preserve">
Wskaźniki do wyliczenia efektu ekologicznego dostępne w arkuszu WSKAŹNIKI</t>
        </r>
      </text>
    </comment>
    <comment ref="B31" authorId="0">
      <text>
        <r>
          <rPr>
            <b/>
            <sz val="8"/>
            <color indexed="81"/>
            <rFont val="Tahoma"/>
            <charset val="1"/>
          </rPr>
          <t>podać koszty sumaryczne poniesione na realizację poszczególnych zadań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32" authorId="0">
      <text>
        <r>
          <rPr>
            <b/>
            <sz val="8"/>
            <color indexed="81"/>
            <rFont val="Tahoma"/>
            <charset val="1"/>
          </rPr>
          <t>wskazać źródła finansowania działania, uwzględniając uzyskane dofinansowanie wraz z podaniem źródła dofinansowania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33" authorId="0">
      <text>
        <r>
          <rPr>
            <b/>
            <sz val="8"/>
            <color indexed="81"/>
            <rFont val="Tahoma"/>
            <charset val="1"/>
          </rPr>
          <t>podać wielkości dofinansowania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lochno</author>
  </authors>
  <commentList>
    <comment ref="B12" authorId="0">
      <text>
        <r>
          <rPr>
            <b/>
            <sz val="8"/>
            <color indexed="81"/>
            <rFont val="Tahoma"/>
            <charset val="1"/>
          </rPr>
          <t>krótko opisać rodzaj prowadzonych działań inwestycyjnych lub modernizacyjnych i ich wpływ na wielkość emisji zanieczyszczeń do powietrza</t>
        </r>
      </text>
    </comment>
    <comment ref="B14" authorId="0">
      <text>
        <r>
          <rPr>
            <b/>
            <sz val="8"/>
            <color indexed="81"/>
            <rFont val="Tahoma"/>
            <charset val="1"/>
          </rPr>
          <t>podać dokładny adres, nazwę gminy, gdzie zostało przeprowadzone działanie naprawcze; podać opis obszaru, na którym leżą źródła emisji uwzględnione w działaniach naprawczych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8"/>
            <color indexed="81"/>
            <rFont val="Tahoma"/>
            <charset val="1"/>
          </rPr>
          <t>podać datę rozpoczęcia i zakończenia działania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8"/>
            <color indexed="81"/>
            <rFont val="Tahoma"/>
            <charset val="1"/>
          </rPr>
          <t>podać określenie skali czasowejdziałań naprawczych: krótkoterminowe, średniookresowe (ok. jednego roku) lub długoterminowe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8"/>
            <color indexed="81"/>
            <rFont val="Tahoma"/>
            <charset val="1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9" authorId="0">
      <text>
        <r>
          <rPr>
            <b/>
            <sz val="8"/>
            <color indexed="81"/>
            <rFont val="Tahoma"/>
            <charset val="1"/>
          </rPr>
          <t>w zależności od prowadzonych prac podać w odpowiednim wierszu ilość km wybudowanych dróg lub poddanych utwardzeniu lub wyremontowanych</t>
        </r>
      </text>
    </comment>
    <comment ref="C22" authorId="0">
      <text>
        <r>
          <rPr>
            <b/>
            <sz val="8"/>
            <color indexed="81"/>
            <rFont val="Tahoma"/>
            <charset val="1"/>
          </rPr>
          <t>podać ilość km dróg w mięście poddanych regularnym zabiegom czyszczenia nawierzchni na mokro</t>
        </r>
      </text>
    </comment>
    <comment ref="C23" authorId="0">
      <text>
        <r>
          <rPr>
            <b/>
            <sz val="8"/>
            <color indexed="81"/>
            <rFont val="Tahoma"/>
            <charset val="1"/>
          </rPr>
          <t>podać częstotliwość przeprowadzanych zabiegów czyszczenia dróg (np. raz na tydzień, raz na miesiąc itp.)</t>
        </r>
      </text>
    </comment>
    <comment ref="C24" authorId="0">
      <text>
        <r>
          <rPr>
            <b/>
            <sz val="8"/>
            <color indexed="81"/>
            <rFont val="Tahoma"/>
            <charset val="1"/>
          </rPr>
          <t>podać efekt ekologiczny (czyli wielkość redukcji emisji pyłu PM2,5) wykorzystując wskaźniki efektu ekologicznego podane w rozdziale ….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26" authorId="0">
      <text>
        <r>
          <rPr>
            <b/>
            <sz val="8"/>
            <color indexed="81"/>
            <rFont val="Tahoma"/>
            <charset val="1"/>
          </rPr>
          <t>podać koszty sumaryczne poniesione na realizację zadania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27" authorId="0">
      <text>
        <r>
          <rPr>
            <b/>
            <sz val="8"/>
            <color indexed="81"/>
            <rFont val="Tahoma"/>
            <charset val="1"/>
          </rPr>
          <t>wskazać źródła finansowania działania, uwzględniając uzyskane dofinansowanie wraz z podaniem źródła dofinansowania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28" authorId="0">
      <text>
        <r>
          <rPr>
            <b/>
            <sz val="8"/>
            <color indexed="81"/>
            <rFont val="Tahoma"/>
            <charset val="1"/>
          </rPr>
          <t>podać wielkości dofinansowania</t>
        </r>
      </text>
    </comment>
  </commentList>
</comments>
</file>

<file path=xl/comments3.xml><?xml version="1.0" encoding="utf-8"?>
<comments xmlns="http://schemas.openxmlformats.org/spreadsheetml/2006/main">
  <authors>
    <author>lochno</author>
  </authors>
  <commentLis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krótko opisać rodzaj prowadzonych działań inwestycyjnych lub modernizacyjnych i ich wpływ na wielkość emisji zanieczyszczeń do powietrza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38"/>
          </rPr>
          <t>podać dokładny adres jednostki, nazwę gminy, miejsce lokalizacji inwestycji; podać opis obszaru na którym leżą źródła emisji uwzględnione w działaniach naprawczych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czasowejdziałań naprawczych: krótkoterminowe, średniookresowe (ok. jednego roku) lub długoterminowe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38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podać wielkość osiągniętego efektu ekologicznego w postaci zmniejszenia wielkości emisji pyłu PM2,5 do powietrza w wyniku prowadzonej inwestycji lub modernizacji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zadania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1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</text>
    </comment>
  </commentList>
</comments>
</file>

<file path=xl/comments4.xml><?xml version="1.0" encoding="utf-8"?>
<comments xmlns="http://schemas.openxmlformats.org/spreadsheetml/2006/main">
  <authors>
    <author>lochno</author>
  </authors>
  <commentLis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krótko opisać rodzaj prowadzonych działń w ramach realizacji konkretnego zadania wskazanego w harmonogramie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38"/>
          </rPr>
          <t>podać nazwę gminy, miejsce lokalizacji działń; podać opis obszaru na którym leżą źródła emisji uwzględnione w działaniach naprawczych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 działań naprawczych: krótkoterminowe, średniookresowe (ok. jednego roku) lub długoterminowe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38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podać jaka ilość działań była zakładana w planach gminy (np. wymiana 10 autobusów, przeprowadzenie 10 kontroli) oraz ile udało się zrealizować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zadania</t>
        </r>
      </text>
    </comment>
    <comment ref="B21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</text>
    </comment>
  </commentList>
</comments>
</file>

<file path=xl/sharedStrings.xml><?xml version="1.0" encoding="utf-8"?>
<sst xmlns="http://schemas.openxmlformats.org/spreadsheetml/2006/main" count="537" uniqueCount="353">
  <si>
    <t>krótki opis prowadzonych działań</t>
  </si>
  <si>
    <t>Nazwa podmiotu:</t>
  </si>
  <si>
    <t>Gmina, powiat:</t>
  </si>
  <si>
    <t>Tabela 1. Sprawozdanie w zakresie działań związanych z ograniczeniema emisji powierzchniowej</t>
  </si>
  <si>
    <t>termomodernizacja</t>
  </si>
  <si>
    <t>sposób finansowania</t>
  </si>
  <si>
    <t>Informacje ogóle na temat sprawozdania z Programu ochrony powietrza</t>
  </si>
  <si>
    <t>Lp.</t>
  </si>
  <si>
    <t>Zawartość</t>
  </si>
  <si>
    <t>Opis</t>
  </si>
  <si>
    <t>Rok sprawozdawczy</t>
  </si>
  <si>
    <t>Województwo</t>
  </si>
  <si>
    <t>Strefa</t>
  </si>
  <si>
    <t>Nazwisko osoby do kontaktu</t>
  </si>
  <si>
    <t>Numer służbowego telefonu osoby do kontaktu</t>
  </si>
  <si>
    <t>Numer służbowego faksu osoby do kontaktu</t>
  </si>
  <si>
    <t>Uwagi</t>
  </si>
  <si>
    <t>Tabela 4. Sprawozdanie w zakresie pozostałych działań ujętych w harmonogramie rzeczowo-finansowym</t>
  </si>
  <si>
    <t>wielkość dofinansowania</t>
  </si>
  <si>
    <t>kod działania naprawczego</t>
  </si>
  <si>
    <t>nazwa działania naprawczego</t>
  </si>
  <si>
    <t>kod sytuacji przekroczenia</t>
  </si>
  <si>
    <t>obszar, lokalizacja</t>
  </si>
  <si>
    <t>nazwa i kod strefy</t>
  </si>
  <si>
    <t>termin zastosowania działania</t>
  </si>
  <si>
    <t>skala czasowa osiągnięcia redukcji stężenia</t>
  </si>
  <si>
    <t>kategoria źródeł emisji, której dotyczy działanie naprawcze</t>
  </si>
  <si>
    <t>informacje szczegółowe:</t>
  </si>
  <si>
    <t>inne</t>
  </si>
  <si>
    <t>poniesione koszty łącznie [zł/rok]</t>
  </si>
  <si>
    <t>Tabela 2. Sprawozdanie w zakresie działań związanych z ograniczeniema emisji liniowej</t>
  </si>
  <si>
    <t>uwagi</t>
  </si>
  <si>
    <t>budowa nowych odcinków dróg [km]</t>
  </si>
  <si>
    <t>długość utwardzonych ulic i odcinków dróg [km]</t>
  </si>
  <si>
    <t>remonty nawierzchni ulic i dróg [km]</t>
  </si>
  <si>
    <t>prowadzone prace mokrego czyszczenia ulic i odcinków dróg</t>
  </si>
  <si>
    <t>ilość [km]</t>
  </si>
  <si>
    <t>częstotliwość [ilość/rok]</t>
  </si>
  <si>
    <t>Tabela 3. Sprawozdanie w zakresie działań związanych z ograniczeniema emisji punktowej</t>
  </si>
  <si>
    <t>wskaźnik ilościowy realizacji działania naprawcego</t>
  </si>
  <si>
    <t>Nazwa urzędu marszałkowskiego przejmującego sprawozdanie</t>
  </si>
  <si>
    <t>Nazwa urzędu przedstawiającego sprawozdanie</t>
  </si>
  <si>
    <t>Adres pocztowy urzędu przedstawiającego sprawozdanie</t>
  </si>
  <si>
    <t>Służbowy adres e-mail osoby do kontaktu</t>
  </si>
  <si>
    <t>TABELA INFORMACYJNA</t>
  </si>
  <si>
    <t>Kod działania naprawczego</t>
  </si>
  <si>
    <t>Nazwa działania naprawczego</t>
  </si>
  <si>
    <t>Kod sytuacji przekroczenia</t>
  </si>
  <si>
    <t>Krótki opis prowadzonych działań</t>
  </si>
  <si>
    <t>Nazwa i kod strefy</t>
  </si>
  <si>
    <t>Obszar, lokalizacja</t>
  </si>
  <si>
    <t>Termin zastosowania działania</t>
  </si>
  <si>
    <t>Skala czasowa osiągnięcia redukcji stężenia</t>
  </si>
  <si>
    <t>Kategoria źródeł emisji, której dotyczy działanie naprawcze</t>
  </si>
  <si>
    <t>Informacje szczegółowe:</t>
  </si>
  <si>
    <t>Liczba zlikwidowanych tradycyjnych pieców węglowych</t>
  </si>
  <si>
    <t>Lokalizacja prowadzonych działań</t>
  </si>
  <si>
    <t>Moc cieplna [MW]</t>
  </si>
  <si>
    <t>Sieć cieplna, pompy ciepła, ogrzewanie: elektryczne, gazowe lub olejowe</t>
  </si>
  <si>
    <t>węglowe z automatycznym zasilaniem; kotły na pelet zasilane automatycznie</t>
  </si>
  <si>
    <t>Sposób przeprowadzenia termomodernizacji</t>
  </si>
  <si>
    <t>Osiągnięty efekt ekologiczny redukcja emisji zanieczyszczeń [kg/rok]</t>
  </si>
  <si>
    <t>Poniesione koszty łącznie [zł/rok]</t>
  </si>
  <si>
    <t>Sposób finansowania</t>
  </si>
  <si>
    <t>Wielkość dofinansowania</t>
  </si>
  <si>
    <t>Sprawozdanie z realizacji Programu ochrony powietrza dla stef województwa opolskiego za rok</t>
  </si>
  <si>
    <t>PM10</t>
  </si>
  <si>
    <t>BaP</t>
  </si>
  <si>
    <t>osiągnięty efekt ekologiczny redukcja emisji [Mg/rok]</t>
  </si>
  <si>
    <t>wartość</t>
  </si>
  <si>
    <t>nazwa wskaźnika/ jednostka</t>
  </si>
  <si>
    <t>Rodzaj działania naprawczego</t>
  </si>
  <si>
    <t>Efekt ekologiczny - zmniejszenie emisji zanieczyszczeń</t>
  </si>
  <si>
    <r>
      <t>[kg/100m</t>
    </r>
    <r>
      <rPr>
        <vertAlign val="superscript"/>
        <sz val="9"/>
        <color rgb="FF000000"/>
        <rFont val="Times New Roman"/>
        <family val="1"/>
        <charset val="238"/>
      </rPr>
      <t xml:space="preserve">2 </t>
    </r>
    <r>
      <rPr>
        <sz val="9"/>
        <color rgb="FF000000"/>
        <rFont val="Times New Roman"/>
        <family val="1"/>
        <charset val="238"/>
      </rPr>
      <t>lokalu × rok</t>
    </r>
    <r>
      <rPr>
        <sz val="9"/>
        <color theme="1"/>
        <rFont val="Times New Roman"/>
        <family val="1"/>
        <charset val="238"/>
      </rPr>
      <t>]</t>
    </r>
  </si>
  <si>
    <t>Benzo(a)piren</t>
  </si>
  <si>
    <t>podłączenie do sieci cieplnej</t>
  </si>
  <si>
    <t>wymiana ogrzewania węglowego na elektryczne</t>
  </si>
  <si>
    <t>wymiana starych kotłów węglowych na nowe zasilane ręcznie</t>
  </si>
  <si>
    <t>wymiana starych kotłów węglowych na nowe zasilane automatycznie</t>
  </si>
  <si>
    <t>wymiana kotłów węglowych na kotły na biomasę zasilane ręcznie</t>
  </si>
  <si>
    <t>wymiana kotłów węglowych na kotły na biomasę zasilane automatycznie</t>
  </si>
  <si>
    <t>wymiana kotłów węglowych na kotły na pelet zasilane automatycznie</t>
  </si>
  <si>
    <t>wymiana ogrzewania węglowego na gazowe</t>
  </si>
  <si>
    <t>wymiana ogrzewania węglowego na olejowe</t>
  </si>
  <si>
    <t>wymiana ogrzewania węglowego na pompę ciepła</t>
  </si>
  <si>
    <t>zastosowanie kolektorów słonecznych</t>
  </si>
  <si>
    <t>Gmina/Powiat</t>
  </si>
  <si>
    <t>Brzeg</t>
  </si>
  <si>
    <t>Skarbimierz</t>
  </si>
  <si>
    <t xml:space="preserve">Opole </t>
  </si>
  <si>
    <t xml:space="preserve">Lubsza </t>
  </si>
  <si>
    <t xml:space="preserve">Olszanka </t>
  </si>
  <si>
    <t xml:space="preserve">Pokój </t>
  </si>
  <si>
    <t xml:space="preserve">Świerczów </t>
  </si>
  <si>
    <t xml:space="preserve">Wilków </t>
  </si>
  <si>
    <t xml:space="preserve">Łambinowice </t>
  </si>
  <si>
    <t xml:space="preserve">Pakosławice </t>
  </si>
  <si>
    <t xml:space="preserve">Skoroszyce </t>
  </si>
  <si>
    <t xml:space="preserve">Pawłowiczki </t>
  </si>
  <si>
    <t xml:space="preserve">Reńska Wieś </t>
  </si>
  <si>
    <t xml:space="preserve">Strzeleczki </t>
  </si>
  <si>
    <t xml:space="preserve">Walce </t>
  </si>
  <si>
    <t xml:space="preserve">Rudniki </t>
  </si>
  <si>
    <t xml:space="preserve">Zębowice </t>
  </si>
  <si>
    <t xml:space="preserve">Murów </t>
  </si>
  <si>
    <t xml:space="preserve">Popielów </t>
  </si>
  <si>
    <t xml:space="preserve">Tułowice </t>
  </si>
  <si>
    <t xml:space="preserve">Wołczyn </t>
  </si>
  <si>
    <t xml:space="preserve">Namysłów </t>
  </si>
  <si>
    <t xml:space="preserve">Korfantów </t>
  </si>
  <si>
    <t xml:space="preserve">Nysa </t>
  </si>
  <si>
    <t xml:space="preserve">Otmuchów </t>
  </si>
  <si>
    <t xml:space="preserve">Praszka </t>
  </si>
  <si>
    <t xml:space="preserve">Ujazd </t>
  </si>
  <si>
    <t>KOD sytuacji przekroczenia</t>
  </si>
  <si>
    <t>GMINA</t>
  </si>
  <si>
    <t>Kod działania</t>
  </si>
  <si>
    <t>Działanie</t>
  </si>
  <si>
    <t>Wprowadzanie przez przedsiębiorców nowoczesnych i przyjaznych środowisku technologii, hermetyzacja układów technologicznych, modernizacja instalacji celem spełnienia wymagań BAT oraz standardów emisyjnych.</t>
  </si>
  <si>
    <t>Uwzględnianie w zamówieniach publicznych problemów ochrony powietrza poprzez odpowiednie przygotowywanie specyfikacji zamówień publicznych, które uwzględniać będą potrzeby ochrony powietrza przed zanieczyszczeniem.</t>
  </si>
  <si>
    <t>Monitoring budów pod kątem ograniczenia niezorganizowanej emisji pyłu (kontrola przestrzegania zapisów pozwolenia budowlanego).</t>
  </si>
  <si>
    <t>OP11SOpPM10a01</t>
  </si>
  <si>
    <t>Olesno</t>
  </si>
  <si>
    <t>OP11SOpPM10a02</t>
  </si>
  <si>
    <t>Niemodlin</t>
  </si>
  <si>
    <t>OP11SOpPM10a03</t>
  </si>
  <si>
    <t>Strzelce Opolskie</t>
  </si>
  <si>
    <t>OP11SOpPM10a04</t>
  </si>
  <si>
    <t>Kędzierzyn-Koźle</t>
  </si>
  <si>
    <t>OP11SOpPM10a05</t>
  </si>
  <si>
    <t>Gogolin</t>
  </si>
  <si>
    <t>OP11SOpPM10a06</t>
  </si>
  <si>
    <t>Tarnów Opolski</t>
  </si>
  <si>
    <t>OP11SOpPM10a07</t>
  </si>
  <si>
    <t>Leśnica</t>
  </si>
  <si>
    <t>OP11SOpPM10a08</t>
  </si>
  <si>
    <t>Głubczyce</t>
  </si>
  <si>
    <t>OP11SOpPM10a09</t>
  </si>
  <si>
    <t>Turawa</t>
  </si>
  <si>
    <t>OP11SOpPM10a10</t>
  </si>
  <si>
    <t>Ujazd</t>
  </si>
  <si>
    <t>OP11SOpPM10a11</t>
  </si>
  <si>
    <t>Zdzieszowice</t>
  </si>
  <si>
    <t>OP11SOpPM10a12</t>
  </si>
  <si>
    <t>Paczków</t>
  </si>
  <si>
    <t>OP11SOpPM10a13</t>
  </si>
  <si>
    <t>Prudnik</t>
  </si>
  <si>
    <t>OP11SOpPM10a14</t>
  </si>
  <si>
    <t>Polska Cerekiew</t>
  </si>
  <si>
    <t>OP11SOpPM10a15</t>
  </si>
  <si>
    <t>Głuchołazy</t>
  </si>
  <si>
    <t>OP11SOpPM10a16</t>
  </si>
  <si>
    <t>Dobrodzień</t>
  </si>
  <si>
    <t>OP11SOpPM10d01</t>
  </si>
  <si>
    <t>Branice</t>
  </si>
  <si>
    <t>OP11SOpPM10d02</t>
  </si>
  <si>
    <t>Biała</t>
  </si>
  <si>
    <t>OP11SOpPM10d03</t>
  </si>
  <si>
    <t>Chrząstowice</t>
  </si>
  <si>
    <t>OP11SOpPM10d04</t>
  </si>
  <si>
    <t>OP11SOpPM10d05</t>
  </si>
  <si>
    <t>Dobrzeń Wielki</t>
  </si>
  <si>
    <t>OP11SOpPM10d06</t>
  </si>
  <si>
    <t>OP11SOpPM10d07</t>
  </si>
  <si>
    <t>OP11SOpPM10d08</t>
  </si>
  <si>
    <t>OP11SOpPM10d09</t>
  </si>
  <si>
    <t>Kamiennik</t>
  </si>
  <si>
    <t>OP11SOpPM10d10</t>
  </si>
  <si>
    <t>OP11SOpPM10d11</t>
  </si>
  <si>
    <t>Kietrz</t>
  </si>
  <si>
    <t>OP11SOpPM10d12</t>
  </si>
  <si>
    <t>Kluczbork</t>
  </si>
  <si>
    <t>OP11SOpPM10d13</t>
  </si>
  <si>
    <t>Komprachcice</t>
  </si>
  <si>
    <t>OP11SOpPM10d14</t>
  </si>
  <si>
    <t>Krapkowice</t>
  </si>
  <si>
    <t xml:space="preserve">  OP11SOpPM10d15</t>
  </si>
  <si>
    <t xml:space="preserve">  OP11SOpPM10d16</t>
  </si>
  <si>
    <t>Lubrza</t>
  </si>
  <si>
    <t xml:space="preserve">  OP11SOpPM10d17</t>
  </si>
  <si>
    <t>Łubniany</t>
  </si>
  <si>
    <t xml:space="preserve">  OP11SOpPM10d18</t>
  </si>
  <si>
    <t xml:space="preserve">  OP11SOpPM10d19</t>
  </si>
  <si>
    <t>Nysa</t>
  </si>
  <si>
    <t xml:space="preserve">  OP11SOpPM10d20</t>
  </si>
  <si>
    <t xml:space="preserve">  OP11SOpPM10d21</t>
  </si>
  <si>
    <t>Otmuchów</t>
  </si>
  <si>
    <t xml:space="preserve">  OP11SOpPM10d22</t>
  </si>
  <si>
    <t>Ozimek</t>
  </si>
  <si>
    <t xml:space="preserve">  OP11SOpPM10d23</t>
  </si>
  <si>
    <t xml:space="preserve">  OP11SOpPM10d24</t>
  </si>
  <si>
    <t xml:space="preserve">  OP11SOpPM10d25</t>
  </si>
  <si>
    <t>Prószków</t>
  </si>
  <si>
    <t xml:space="preserve">  OP11SOpPM10d26</t>
  </si>
  <si>
    <t xml:space="preserve">  OP11SOpPM10d27</t>
  </si>
  <si>
    <t>Radłów</t>
  </si>
  <si>
    <t xml:space="preserve">  OP11SOpPM10d28</t>
  </si>
  <si>
    <t xml:space="preserve">  OP11SOpPM10d29</t>
  </si>
  <si>
    <t xml:space="preserve">  OP11SOpPM10d30</t>
  </si>
  <si>
    <t xml:space="preserve">  OP11SOpPM10d31</t>
  </si>
  <si>
    <t xml:space="preserve">  OP11SOpPM10d32</t>
  </si>
  <si>
    <t>Zawadzkie</t>
  </si>
  <si>
    <t xml:space="preserve">  OP11SOpPM10d33</t>
  </si>
  <si>
    <t>OP11SOpPM25a01</t>
  </si>
  <si>
    <t>OP11SOpPM25a02</t>
  </si>
  <si>
    <t>OP11SOpPM25a03</t>
  </si>
  <si>
    <t>OP11SOpPM25a04</t>
  </si>
  <si>
    <t>OP11SOpPM25a05</t>
  </si>
  <si>
    <t>OP11SOpPM25a06</t>
  </si>
  <si>
    <t>OP11SOpPM25a07</t>
  </si>
  <si>
    <t>OP11SOpPM25a08</t>
  </si>
  <si>
    <t>OP11SOpPM25a09</t>
  </si>
  <si>
    <t>OP11SOpPM25a10</t>
  </si>
  <si>
    <t>OP11SOpPM25a11</t>
  </si>
  <si>
    <t>OP11SOpPM25a12</t>
  </si>
  <si>
    <t>OP11SOpPM25a13</t>
  </si>
  <si>
    <t>OP11SOpPM25a14</t>
  </si>
  <si>
    <t>OP11SOpPM25a15</t>
  </si>
  <si>
    <t>OP11SOpPM25a16</t>
  </si>
  <si>
    <t>OP11SOpPM25a17</t>
  </si>
  <si>
    <t>OP11SOpPM25a18</t>
  </si>
  <si>
    <t>OP11SOpPM25a19</t>
  </si>
  <si>
    <t>OP11SOpBaPa01</t>
  </si>
  <si>
    <t>POWIERZCHNIOWE</t>
  </si>
  <si>
    <t>LINIOWE</t>
  </si>
  <si>
    <t>PUNKTOWE</t>
  </si>
  <si>
    <t>WSPOMAGAJĄCE</t>
  </si>
  <si>
    <t>Gmina</t>
  </si>
  <si>
    <t>Kody</t>
  </si>
  <si>
    <t>OP11SOpPM10a08, OP11SOpPM10d06, OP11SOpPM25a02</t>
  </si>
  <si>
    <t>OP11SOpPM10a15, OP11SOpPM10d07, OP11SOpPM25a03</t>
  </si>
  <si>
    <t>OP11SOpPM10a05, OP11SOpPM10d08,  OP11SOpPM25a04</t>
  </si>
  <si>
    <t>OP11SOpPM10a04, OP11SOpPM10d10, OP11SOpPM25a05</t>
  </si>
  <si>
    <t>OP11SOpPM10d11, OP11SOpPM25a06</t>
  </si>
  <si>
    <t>OP11SOpPM10a07,   OP11SOpPM10d15, OP11SOpPM25a07</t>
  </si>
  <si>
    <t>OP11SOpPM10d16, OP11SOpPM25a08</t>
  </si>
  <si>
    <t>OP11SOpPM10a02,  OP11SOpPM10d18, OP11SOpPM25a09</t>
  </si>
  <si>
    <t>OP11SOpPM10a01,   OP11SOpPM10d20, OP11SOpPM25a10</t>
  </si>
  <si>
    <t>OP11SOpPM10a12,   OP11SOpPM10d23, OP11SOpPM25a11</t>
  </si>
  <si>
    <t>OP11SOpPM10a14, OP11SOpPM10d24, OP11SOpPM25a12</t>
  </si>
  <si>
    <t>OP11SOpPM10d27, OP11SOpPM25a14</t>
  </si>
  <si>
    <t>OP11SOpPM10a10, OP11SOpPM10d31, OP11SOpPM25a18</t>
  </si>
  <si>
    <t>OP11SOpPM10a09, OP11SOpPM10d30, OP11SOpPM25a17</t>
  </si>
  <si>
    <t>OP11SOpPM10a06,  OP11SOpPM10d29, OP11SOpPM25a16</t>
  </si>
  <si>
    <t>OP11SOpPM10a03,  OP11SOpPM10d28, OP11SOpPM25a15</t>
  </si>
  <si>
    <t>OP11SOpPM10a16, OP11SOpPM10d04, OP11SOpPM25a01</t>
  </si>
  <si>
    <t>OP11SOpPM10a11,  OP11SOpPM10d33, OP11SOpPM25a19</t>
  </si>
  <si>
    <t>OP11SOpPM10d32</t>
  </si>
  <si>
    <t>OP11SOpPM10a13,  OP11SOpPM10d26, OP11SOpPM25a13</t>
  </si>
  <si>
    <t>Baborów</t>
  </si>
  <si>
    <t>Bierawa</t>
  </si>
  <si>
    <t>Byczyna</t>
  </si>
  <si>
    <t>Cisek</t>
  </si>
  <si>
    <t>Dąbrowa</t>
  </si>
  <si>
    <t>Domaszowice</t>
  </si>
  <si>
    <t>Głogówek</t>
  </si>
  <si>
    <t>Gorzów Śląski</t>
  </si>
  <si>
    <t>Grodków</t>
  </si>
  <si>
    <t>Izbicko</t>
  </si>
  <si>
    <t>Jemielnica</t>
  </si>
  <si>
    <t>Kolonowskie</t>
  </si>
  <si>
    <t>Lasowice Wielkie</t>
  </si>
  <si>
    <t>Lewin Brzeski</t>
  </si>
  <si>
    <t>Brak</t>
  </si>
  <si>
    <t>OP11SOpPM10d19</t>
  </si>
  <si>
    <r>
      <t>Powierzchnia użytkowa lokali [m</t>
    </r>
    <r>
      <rPr>
        <vertAlign val="superscript"/>
        <sz val="10"/>
        <color theme="1"/>
        <rFont val="Trebuchet MS"/>
        <family val="2"/>
        <charset val="238"/>
      </rPr>
      <t>2</t>
    </r>
    <r>
      <rPr>
        <sz val="10"/>
        <color theme="1"/>
        <rFont val="Trebuchet MS"/>
        <family val="2"/>
        <charset val="238"/>
      </rPr>
      <t>]</t>
    </r>
  </si>
  <si>
    <r>
      <t>Powierzchnia użytkowa lokalu [m</t>
    </r>
    <r>
      <rPr>
        <vertAlign val="superscript"/>
        <sz val="10"/>
        <color theme="1"/>
        <rFont val="Trebuchet MS"/>
        <family val="2"/>
        <charset val="238"/>
      </rPr>
      <t>2</t>
    </r>
    <r>
      <rPr>
        <sz val="10"/>
        <color theme="1"/>
        <rFont val="Trebuchet MS"/>
        <family val="2"/>
        <charset val="238"/>
      </rPr>
      <t xml:space="preserve">], w którym wymieniono na następujące źródła: </t>
    </r>
  </si>
  <si>
    <r>
      <t>Alternatywne lub odnawialne źródło ciepła [m</t>
    </r>
    <r>
      <rPr>
        <vertAlign val="superscript"/>
        <sz val="10"/>
        <color theme="1"/>
        <rFont val="Trebuchet MS"/>
        <family val="2"/>
        <charset val="238"/>
      </rPr>
      <t>2</t>
    </r>
    <r>
      <rPr>
        <sz val="10"/>
        <color theme="1"/>
        <rFont val="Trebuchet MS"/>
        <family val="2"/>
        <charset val="238"/>
      </rPr>
      <t>]</t>
    </r>
  </si>
  <si>
    <r>
      <t xml:space="preserve">Termomodernizacja </t>
    </r>
    <r>
      <rPr>
        <sz val="10"/>
        <color rgb="FF000000"/>
        <rFont val="Trebuchet MS"/>
        <family val="2"/>
        <charset val="238"/>
      </rPr>
      <t>–</t>
    </r>
    <r>
      <rPr>
        <sz val="10"/>
        <color theme="1"/>
        <rFont val="Trebuchet MS"/>
        <family val="2"/>
        <charset val="238"/>
      </rPr>
      <t xml:space="preserve"> powierzchnia użytkowa lokalu [m</t>
    </r>
    <r>
      <rPr>
        <vertAlign val="superscript"/>
        <sz val="10"/>
        <color theme="1"/>
        <rFont val="Trebuchet MS"/>
        <family val="2"/>
        <charset val="238"/>
      </rPr>
      <t>2</t>
    </r>
    <r>
      <rPr>
        <sz val="10"/>
        <color theme="1"/>
        <rFont val="Trebuchet MS"/>
        <family val="2"/>
        <charset val="238"/>
      </rPr>
      <t>]</t>
    </r>
  </si>
  <si>
    <t>Sprawozdanie z realizacji Programu ochrony powietrza dla stref województwa opolskiego za rok</t>
  </si>
  <si>
    <t>Sprawozdanie z realizacji Programu ochrony powietrza dla województwa opolskiego za rok</t>
  </si>
  <si>
    <t>SUMA</t>
  </si>
  <si>
    <t>Osiągnięty efekt ekologiczny redukcja emisji [Mg/rok]</t>
  </si>
  <si>
    <t>suma</t>
  </si>
  <si>
    <t>Wdrożenie, koordynacja i monitoring działań naprawczych określonych w POP wykonywanych przez poszczególne jednostki</t>
  </si>
  <si>
    <t>Prowadzenie działań promujących ogrzewanie zmniejszające emisję zanieczyszczeń do powietrza i działań edukacyjnych (np. ulotki, imprezy, akcje szkolne, audycje i inne) w celu uświadamiania mieszkańcom wpływu zanieczyszczeń na zdrowie</t>
  </si>
  <si>
    <t>Uwzględnianie w planach zagospodarowania przestrzennego wymogów dotyczących zaopatrywania mieszkań w ciepło z nośników nie powodujących nadmiernej „niskiej emisji” oraz projektowanie linii zabudowy uwzględniając zapewnienie „przewietrzania” miasta ze szczególnym uwzględnieniem terenów o gęstej zabudowie</t>
  </si>
  <si>
    <t>Kontrola gospodarstw domowych w zakresie zorganizowanego przekazywania odpadów oraz przestrzegania zakazu spalania odpadów</t>
  </si>
  <si>
    <t>Prowadzenie bazy danych o stanie jakości powietrza oraz  udostępnianie jej ich na stronach WIOŚ.</t>
  </si>
  <si>
    <t>Wzmocnienie kontroli na stacjach diagnostycznych na terenie miasta kontrola prawidłowości wykonywania badań technicznych pojazdów.</t>
  </si>
  <si>
    <t>Kontrola podmiotów gospodarczych w zakresie dotrzymywania przepisów prawa (np. standardów emisyjnych) i warunków decyzji administracyjnych w zakresie wprowadzania gazów i pyłów do powietrza.</t>
  </si>
  <si>
    <t>Przedkładanie do Starosty sprawozdań pokontrolnych z placów budów, ze wskazaniem uchybień i zaleceń w zakresie ochrony powietrza.</t>
  </si>
  <si>
    <t>Monitoring pojazdów opuszczających place budów pod kątem ograniczenia zanieczyszczenia dróg, prowadzącego do niezorganizowanej emisji pyłu.</t>
  </si>
  <si>
    <t>Uwzględnianie ograniczenia emisji niezorganizowanej pyłów (w tym również wynikających z transportu urobku) na etapie wydawania i opiniowania decyzji środowiskowych oraz wydawania pozwoleń na budowę i decyzji zezwalających na rozbiórkę.</t>
  </si>
  <si>
    <t>Monitoring pojazdów opuszczających kopalnie odkrywkowe pod kątem ograniczenia zanieczyszczenia dróg oraz sposobu transportu prowadzącego do niezorganizowanej emisji pyłu.</t>
  </si>
  <si>
    <t>Rozwój transportu przyjaznego pasażerom, w tym: zakup oprogramowania do projektowania i optymalizacji rozkładów jazdy transportu zbiorowego wraz z modułami informacji pasażerskiej (rozkład on-line) oraz promocja miejskiego transportu zbiorowego.</t>
  </si>
  <si>
    <t>Egzekwowanie zakazu spalania na powierzchni ziemi pozostałości roślinnych z ogrodów, rozpalania ognisk oraz wypalania traw i ściernisk.</t>
  </si>
  <si>
    <t>Zakaz stosowania dmuchaw do zbierania liści przez cały rok</t>
  </si>
  <si>
    <t>SMOp_PMB(a)P27</t>
  </si>
  <si>
    <t>SMOp_PMB(a)P28</t>
  </si>
  <si>
    <t>SMOp_PMB(a)P29</t>
  </si>
  <si>
    <t>SMOp_PMB(a)P30</t>
  </si>
  <si>
    <t>SMOp_PMB(a)P31</t>
  </si>
  <si>
    <t>SMOp_PMB(a)P32</t>
  </si>
  <si>
    <t>SMOp_PMB(a)P33</t>
  </si>
  <si>
    <t>SMOp_PMB(a)P34</t>
  </si>
  <si>
    <t>SMOp_PMB(a)P35</t>
  </si>
  <si>
    <t>SMOp_PMB(a)P36</t>
  </si>
  <si>
    <t>SMOp_PMB(a)P37</t>
  </si>
  <si>
    <t>SMOp_PMB(a)P38</t>
  </si>
  <si>
    <t>SMOp_PMB(a)P39</t>
  </si>
  <si>
    <t>SMOp_PMB(a)P40</t>
  </si>
  <si>
    <t>SMOp_PMB(a)P41</t>
  </si>
  <si>
    <t>SMOp_PMB(a)P42</t>
  </si>
  <si>
    <t>SMOp_PMB(a)P22</t>
  </si>
  <si>
    <t>SMOp_PMB(a)P23</t>
  </si>
  <si>
    <t>SMOp_PMB(a)P24</t>
  </si>
  <si>
    <t>SMOp_PMB(a)P25</t>
  </si>
  <si>
    <t>SMOp_PMB(a)P26</t>
  </si>
  <si>
    <t>Modernizacja/wymiana filtrów workowych – prace związane z dostosowaniem wszystkich filtrów do obowiązujących standardów i norm emisyjnych</t>
  </si>
  <si>
    <t>Modernizacja układu odpylania kotłów WR-25 Nr 3 i 4</t>
  </si>
  <si>
    <t>Podwyższenie całkowitej skuteczności urządzeń redukujących emisję pyłu zawieszonego PM10 i B(a)P</t>
  </si>
  <si>
    <t>Modernizacja kotłowni komunalnych oraz dużych obiektów energetycznego spalania paliw celem ograniczenia wielkości emisji zanieczyszczeń: modernizacja kotłów, automatyzacja procesu spalania, zmiana rodzaju paliwa ze stałego na gazowe, olejowe lub alternatywne źródła energii, budowa/modernizacja systemów oczyszczania spalin.</t>
  </si>
  <si>
    <t>Zakup i wykorzystanie narzędzi informatycznych stanowiących system pozyskiwania, gromadzenia, przetwarzania i udostępniania danych o środowisku, w tym o stanie jakości powietrza.</t>
  </si>
  <si>
    <t>Utworzenie i prowadzenie bazy danych pozwalającej na inwentaryzację źródeł emisji.</t>
  </si>
  <si>
    <t>Opracowanie planu zrównoważonego rozwoju publicznego transportu zbiorowego dla miasta Opola wraz ze Studium Transportowym Aglomeracji Opolskiej wraz z niezbędnymi badaniami.</t>
  </si>
  <si>
    <t>Modernizacja ogrzewania węglowego w budynkach mieszkalnych i użyteczności publicznej.</t>
  </si>
  <si>
    <t>Modernizacja ogrzewania węglowego poprzez systemy dofinansowania wymiany kotłów w budynkach osób fizycznych.</t>
  </si>
  <si>
    <t>Realizacja PONE poprzez stworzenie systemu zachęt do wymiany systemów grzewczych do uzyskania wymaganego efektu ekologicznego.</t>
  </si>
  <si>
    <t>Modernizacja miejskich placówek oświatowych i opiekuńczo-wychowawczych (wdrażanie energooszczędnych rozwiązań w zakresie ogrzewania budynków).</t>
  </si>
  <si>
    <t>Termomodernizacja obiektów szpitalnych (budynek C) /termomodernizacja obiektów szpitalnych, zakup i montaż instalacji solarnych.</t>
  </si>
  <si>
    <t>Budowa alternatywnych źródeł ciepła w ramach projektu „Ekologiczny szpital – zakup i montaż instalacji solarnych oraz pomp ciepła dla Szpitala Wojewódzkiego w Opolu".</t>
  </si>
  <si>
    <t>Doposażenie istniejącego układu skojarzeniowego energii elektrycznej i cieplnej o trzeci agregat kogeneracyjny w oczyszczalni ścieków.</t>
  </si>
  <si>
    <t>Przyłączanie nowych odbiorców ciepła, budowa nowych sieci, przyłączy ciepłowniczych oraz nowych węzłów cieplnych, przebudowa sieci ciepłowniczych, modernizacja węzłów cieplnych.</t>
  </si>
  <si>
    <t>SMOp_PMB(a)P01</t>
  </si>
  <si>
    <t>SMOp_PMB(a)P02</t>
  </si>
  <si>
    <t>SMOp_PMB(a)P03</t>
  </si>
  <si>
    <t>SMOp_PMB(a)P04</t>
  </si>
  <si>
    <t>SMOp_PMB(a)P05</t>
  </si>
  <si>
    <t>SMOp_PMB(a)P06</t>
  </si>
  <si>
    <t>SMOp_PMB(a)P07</t>
  </si>
  <si>
    <t>SMOp_PMB(a)P08</t>
  </si>
  <si>
    <t>SMOp_PMB(a)P09</t>
  </si>
  <si>
    <t>SMOp_PMB(a)P10</t>
  </si>
  <si>
    <t>SMOp_PMB(a)P11</t>
  </si>
  <si>
    <t>SMOp_PMB(a)P12</t>
  </si>
  <si>
    <t>SMOp_PMB(a)P13</t>
  </si>
  <si>
    <t>SMOp_PMB(a)P14</t>
  </si>
  <si>
    <t>SMOp_PMB(a)P15</t>
  </si>
  <si>
    <t>SMOp_PMB(a)P16</t>
  </si>
  <si>
    <t>SMOp_PMB(a)P17</t>
  </si>
  <si>
    <t>SMOp_PMB(a)P18</t>
  </si>
  <si>
    <t>SMOp_PMB(a)P19</t>
  </si>
  <si>
    <t>SMOp_PMB(a)P20</t>
  </si>
  <si>
    <t>SMOp_PMB(a)P21</t>
  </si>
  <si>
    <t>Zakup nowego taboru autobusowego na potrzeby komunikacji miejskiej (napęd klasyczny oraz hybrydowy), wraz z dostosowaniem taboru do instalacji centralnego systemu sprężania powietrza.</t>
  </si>
  <si>
    <t>Budowa intermodalnego węzła przesiadkowego przy Dworcu Głównym PKP w Opolu.</t>
  </si>
  <si>
    <t>Budowa parkingów dla samochodów „Park &amp; Ride” w Opolu.</t>
  </si>
  <si>
    <t>Przebudowa infrastruktury drogowej służącej preferencji komunikacji publicznej.</t>
  </si>
  <si>
    <t>Budowa nowych odcinków dróg: – obwodnica południowa [1A] – odcinek od obwodnicy północnej do ul. Niemodlińskiej (dł. 3,62 km); obwodnica południowa [1B] – odcinek od ul. Niemodlińskiej do ul. Krapkowickiej (dł. 4,01 km); Trasa Odrzańska [5] – od obwodnicy północnej do granicy miasta (dł. 2,64 km); Trasa Odrzańska [16] – budowa bezkolizyjnego węzła nad obwodnicą północną i połączenie z ul. Budowlanych i Sobieskiego (dł. 2,64 km); – budowa przeprawy przez rzekę Odrę wraz z połączeniem z istniejącym układem komunikacyjnym.</t>
  </si>
  <si>
    <t>Rozbudowa istniejących dróg: Trasa Wrocławska [8] – odcinek od granicy miasta do obwodnicy południowej (dł. 2,11 km); Trasa Wrocławska [9] – odcinek od mostu na kanale Ulgi do ul. Nysy Łużyckiej (dł. 1,86 km); Trasa Średnicowa, ul. Niemodlińska [10] – odcinek od obwodnicy południowej do ul. Hallera-Wojska Polskiego (dł. 1,48 km); obwodnica śródmieścia (ul. Niemodlińska) [12] – odcinek od ul. Hallera - Wojska Polskiego do ul. Wrocławskiej (dł. 1,36 km), ul. Oleska [26] – przebudowa skrzyżowania z ul. Bohaterów Monte Cassino-Nysy Łużyckiej oraz skrzyżowania z ul. Kusocińskiego i Rataja wraz z rozbudową na odcinku od ul. Bohaterów Monte Cassino-Nysy Łużyckiej do ul. Chabrów-Okulickiego (dł. 0,6 km); ul. Wspólna – rozbudowa drogi z dostosowaniem do transportu ciężkiego, od ul. Wrocławskiej wzdłuż obiektów przemysłowych</t>
  </si>
  <si>
    <t>Centralny system zarządzania ruchem w Opolu (w tym lokalizacja GPS, tablice przystankowe, centralna synchronizacja głównych skrzyżowań).</t>
  </si>
  <si>
    <t>Czyszczenie dróg na mokro (uniknięcie wtórnego unosu pyłu z powierzchni dróg).</t>
  </si>
</sst>
</file>

<file path=xl/styles.xml><?xml version="1.0" encoding="utf-8"?>
<styleSheet xmlns="http://schemas.openxmlformats.org/spreadsheetml/2006/main">
  <fonts count="27"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rebuchet MS"/>
      <family val="2"/>
      <charset val="238"/>
    </font>
    <font>
      <sz val="12"/>
      <color theme="1"/>
      <name val="Trebuchet MS"/>
      <family val="2"/>
      <charset val="238"/>
    </font>
    <font>
      <i/>
      <sz val="11"/>
      <color theme="1"/>
      <name val="Trebuchet MS"/>
      <family val="2"/>
      <charset val="238"/>
    </font>
    <font>
      <sz val="14"/>
      <color theme="1"/>
      <name val="Trebuchet MS"/>
      <family val="2"/>
      <charset val="238"/>
    </font>
    <font>
      <sz val="16"/>
      <color theme="1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i/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vertAlign val="superscript"/>
      <sz val="9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vertAlign val="superscript"/>
      <sz val="10"/>
      <color theme="1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6"/>
      <color theme="1"/>
      <name val="Trebuchet MS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9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3" fillId="0" borderId="11" xfId="0" applyFont="1" applyBorder="1" applyAlignment="1">
      <alignment horizontal="right"/>
    </xf>
    <xf numFmtId="0" fontId="4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0" fontId="13" fillId="0" borderId="15" xfId="0" applyFont="1" applyBorder="1" applyAlignment="1">
      <alignment horizontal="right"/>
    </xf>
    <xf numFmtId="0" fontId="13" fillId="0" borderId="11" xfId="0" applyFont="1" applyBorder="1" applyAlignment="1">
      <alignment horizontal="left" wrapText="1"/>
    </xf>
    <xf numFmtId="0" fontId="16" fillId="0" borderId="0" xfId="0" applyFont="1" applyAlignment="1">
      <alignment wrapText="1"/>
    </xf>
    <xf numFmtId="0" fontId="13" fillId="3" borderId="21" xfId="0" applyFont="1" applyFill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17" fillId="2" borderId="13" xfId="0" applyFont="1" applyFill="1" applyBorder="1" applyAlignment="1">
      <alignment wrapText="1"/>
    </xf>
    <xf numFmtId="0" fontId="13" fillId="2" borderId="17" xfId="0" applyFont="1" applyFill="1" applyBorder="1" applyAlignment="1">
      <alignment wrapText="1"/>
    </xf>
    <xf numFmtId="0" fontId="13" fillId="2" borderId="11" xfId="0" applyFont="1" applyFill="1" applyBorder="1" applyAlignment="1">
      <alignment wrapText="1"/>
    </xf>
    <xf numFmtId="0" fontId="11" fillId="4" borderId="1" xfId="0" applyFont="1" applyFill="1" applyBorder="1" applyAlignment="1">
      <alignment vertical="center"/>
    </xf>
    <xf numFmtId="0" fontId="0" fillId="6" borderId="0" xfId="0" applyFill="1"/>
    <xf numFmtId="0" fontId="13" fillId="0" borderId="13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13" fillId="0" borderId="12" xfId="0" applyFont="1" applyBorder="1" applyAlignment="1">
      <alignment horizontal="left" wrapText="1"/>
    </xf>
    <xf numFmtId="0" fontId="13" fillId="0" borderId="18" xfId="0" applyFont="1" applyBorder="1" applyAlignment="1">
      <alignment wrapText="1"/>
    </xf>
    <xf numFmtId="0" fontId="13" fillId="0" borderId="23" xfId="0" applyFont="1" applyBorder="1" applyAlignment="1">
      <alignment wrapText="1"/>
    </xf>
    <xf numFmtId="0" fontId="13" fillId="0" borderId="15" xfId="0" applyFont="1" applyBorder="1" applyAlignment="1">
      <alignment horizontal="left" wrapText="1"/>
    </xf>
    <xf numFmtId="0" fontId="13" fillId="0" borderId="16" xfId="0" applyFont="1" applyBorder="1" applyAlignment="1">
      <alignment wrapText="1"/>
    </xf>
    <xf numFmtId="0" fontId="13" fillId="0" borderId="18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16" xfId="0" applyFont="1" applyBorder="1" applyAlignment="1">
      <alignment horizontal="left" wrapText="1"/>
    </xf>
    <xf numFmtId="0" fontId="0" fillId="7" borderId="0" xfId="0" applyFill="1"/>
    <xf numFmtId="0" fontId="13" fillId="7" borderId="17" xfId="0" applyFont="1" applyFill="1" applyBorder="1" applyAlignment="1">
      <alignment wrapText="1"/>
    </xf>
    <xf numFmtId="0" fontId="15" fillId="7" borderId="16" xfId="0" applyFont="1" applyFill="1" applyBorder="1" applyAlignment="1">
      <alignment horizontal="left" wrapText="1"/>
    </xf>
    <xf numFmtId="0" fontId="13" fillId="7" borderId="11" xfId="0" applyFont="1" applyFill="1" applyBorder="1" applyAlignment="1">
      <alignment horizontal="left" wrapText="1"/>
    </xf>
    <xf numFmtId="0" fontId="17" fillId="7" borderId="15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16" fillId="0" borderId="5" xfId="0" applyFont="1" applyBorder="1"/>
    <xf numFmtId="0" fontId="0" fillId="0" borderId="5" xfId="0" applyBorder="1"/>
    <xf numFmtId="0" fontId="13" fillId="0" borderId="28" xfId="0" applyFont="1" applyBorder="1" applyAlignment="1">
      <alignment horizontal="justify" wrapText="1"/>
    </xf>
    <xf numFmtId="0" fontId="13" fillId="0" borderId="29" xfId="0" applyFont="1" applyBorder="1" applyAlignment="1">
      <alignment horizontal="justify" wrapText="1"/>
    </xf>
    <xf numFmtId="0" fontId="13" fillId="0" borderId="30" xfId="0" applyFont="1" applyBorder="1" applyAlignment="1">
      <alignment horizontal="justify" wrapText="1"/>
    </xf>
    <xf numFmtId="0" fontId="13" fillId="0" borderId="31" xfId="0" applyFont="1" applyBorder="1" applyAlignment="1">
      <alignment horizontal="justify" wrapText="1"/>
    </xf>
    <xf numFmtId="0" fontId="14" fillId="0" borderId="31" xfId="0" applyFont="1" applyBorder="1" applyAlignment="1">
      <alignment horizontal="justify" wrapText="1"/>
    </xf>
    <xf numFmtId="0" fontId="13" fillId="0" borderId="32" xfId="0" applyFont="1" applyBorder="1" applyAlignment="1">
      <alignment horizontal="justify" wrapText="1"/>
    </xf>
    <xf numFmtId="0" fontId="13" fillId="0" borderId="33" xfId="0" applyFont="1" applyBorder="1" applyAlignment="1">
      <alignment horizontal="justify" wrapText="1"/>
    </xf>
    <xf numFmtId="0" fontId="13" fillId="0" borderId="3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31" xfId="0" applyFont="1" applyBorder="1" applyAlignment="1">
      <alignment horizontal="justify" vertical="center" wrapText="1"/>
    </xf>
    <xf numFmtId="0" fontId="13" fillId="0" borderId="29" xfId="0" applyFont="1" applyBorder="1" applyAlignment="1">
      <alignment horizontal="left" vertical="center" wrapText="1"/>
    </xf>
    <xf numFmtId="0" fontId="0" fillId="8" borderId="0" xfId="0" applyFill="1" applyAlignment="1">
      <alignment horizontal="left"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justify" vertical="center" wrapText="1"/>
    </xf>
    <xf numFmtId="0" fontId="13" fillId="0" borderId="36" xfId="0" applyFont="1" applyBorder="1" applyAlignment="1">
      <alignment horizontal="justify" vertical="center" wrapText="1"/>
    </xf>
    <xf numFmtId="0" fontId="0" fillId="0" borderId="0" xfId="0" applyFill="1" applyAlignment="1">
      <alignment horizontal="left" vertical="center"/>
    </xf>
    <xf numFmtId="0" fontId="0" fillId="8" borderId="0" xfId="0" applyFill="1" applyBorder="1" applyAlignment="1">
      <alignment horizontal="center"/>
    </xf>
    <xf numFmtId="49" fontId="0" fillId="8" borderId="0" xfId="0" applyNumberFormat="1" applyFill="1" applyAlignment="1">
      <alignment horizontal="left" vertical="center"/>
    </xf>
    <xf numFmtId="49" fontId="13" fillId="0" borderId="30" xfId="0" applyNumberFormat="1" applyFont="1" applyBorder="1" applyAlignment="1">
      <alignment horizontal="left" vertical="center" wrapText="1"/>
    </xf>
    <xf numFmtId="49" fontId="14" fillId="0" borderId="30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1" fillId="4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vertical="center"/>
    </xf>
    <xf numFmtId="0" fontId="0" fillId="9" borderId="1" xfId="0" applyFont="1" applyFill="1" applyBorder="1" applyAlignment="1">
      <alignment vertical="center"/>
    </xf>
    <xf numFmtId="0" fontId="0" fillId="9" borderId="7" xfId="0" applyFont="1" applyFill="1" applyBorder="1" applyAlignment="1">
      <alignment vertical="center"/>
    </xf>
    <xf numFmtId="0" fontId="0" fillId="9" borderId="7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/>
    </xf>
    <xf numFmtId="0" fontId="0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left" vertical="center"/>
    </xf>
    <xf numFmtId="0" fontId="0" fillId="9" borderId="0" xfId="0" applyFont="1" applyFill="1" applyBorder="1" applyAlignment="1">
      <alignment horizontal="left" vertical="center"/>
    </xf>
    <xf numFmtId="0" fontId="0" fillId="9" borderId="3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19" fillId="4" borderId="1" xfId="0" applyFont="1" applyFill="1" applyBorder="1"/>
    <xf numFmtId="0" fontId="1" fillId="9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left" vertical="center"/>
    </xf>
    <xf numFmtId="0" fontId="0" fillId="9" borderId="35" xfId="0" applyFont="1" applyFill="1" applyBorder="1" applyAlignment="1">
      <alignment horizontal="left" vertical="center" wrapText="1"/>
    </xf>
    <xf numFmtId="0" fontId="0" fillId="9" borderId="35" xfId="0" applyFont="1" applyFill="1" applyBorder="1" applyAlignment="1">
      <alignment horizontal="left" vertical="center"/>
    </xf>
    <xf numFmtId="0" fontId="14" fillId="0" borderId="13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25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13" fillId="10" borderId="25" xfId="0" applyFont="1" applyFill="1" applyBorder="1" applyAlignment="1">
      <alignment horizontal="center" wrapText="1"/>
    </xf>
    <xf numFmtId="0" fontId="13" fillId="10" borderId="15" xfId="0" applyFont="1" applyFill="1" applyBorder="1" applyAlignment="1">
      <alignment horizontal="center" wrapText="1"/>
    </xf>
    <xf numFmtId="0" fontId="14" fillId="10" borderId="25" xfId="0" applyFont="1" applyFill="1" applyBorder="1" applyAlignment="1">
      <alignment wrapText="1"/>
    </xf>
    <xf numFmtId="0" fontId="14" fillId="10" borderId="15" xfId="0" applyFont="1" applyFill="1" applyBorder="1" applyAlignment="1">
      <alignment wrapText="1"/>
    </xf>
    <xf numFmtId="0" fontId="14" fillId="10" borderId="19" xfId="0" applyFont="1" applyFill="1" applyBorder="1" applyAlignment="1">
      <alignment wrapText="1"/>
    </xf>
    <xf numFmtId="0" fontId="14" fillId="10" borderId="16" xfId="0" applyFont="1" applyFill="1" applyBorder="1" applyAlignment="1">
      <alignment wrapText="1"/>
    </xf>
    <xf numFmtId="0" fontId="14" fillId="10" borderId="13" xfId="0" applyFont="1" applyFill="1" applyBorder="1" applyAlignment="1">
      <alignment wrapText="1"/>
    </xf>
    <xf numFmtId="0" fontId="14" fillId="10" borderId="11" xfId="0" applyFont="1" applyFill="1" applyBorder="1" applyAlignment="1">
      <alignment wrapText="1"/>
    </xf>
    <xf numFmtId="0" fontId="10" fillId="5" borderId="4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right"/>
    </xf>
    <xf numFmtId="0" fontId="17" fillId="3" borderId="16" xfId="0" applyFont="1" applyFill="1" applyBorder="1" applyAlignment="1">
      <alignment horizontal="right"/>
    </xf>
    <xf numFmtId="0" fontId="17" fillId="3" borderId="15" xfId="0" applyFont="1" applyFill="1" applyBorder="1" applyAlignment="1">
      <alignment horizontal="right"/>
    </xf>
    <xf numFmtId="0" fontId="17" fillId="3" borderId="18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horizontal="center" wrapText="1"/>
    </xf>
    <xf numFmtId="0" fontId="17" fillId="3" borderId="15" xfId="0" applyFont="1" applyFill="1" applyBorder="1" applyAlignment="1">
      <alignment horizontal="center" wrapText="1"/>
    </xf>
    <xf numFmtId="0" fontId="17" fillId="3" borderId="19" xfId="0" applyFont="1" applyFill="1" applyBorder="1" applyAlignment="1">
      <alignment horizontal="center" wrapText="1"/>
    </xf>
    <xf numFmtId="0" fontId="17" fillId="3" borderId="14" xfId="0" applyFont="1" applyFill="1" applyBorder="1" applyAlignment="1">
      <alignment horizontal="center" wrapText="1"/>
    </xf>
    <xf numFmtId="0" fontId="14" fillId="10" borderId="20" xfId="0" applyFont="1" applyFill="1" applyBorder="1" applyAlignment="1">
      <alignment horizontal="center" wrapText="1"/>
    </xf>
    <xf numFmtId="0" fontId="14" fillId="10" borderId="17" xfId="0" applyFont="1" applyFill="1" applyBorder="1" applyAlignment="1">
      <alignment horizont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ED2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zoomScale="80" zoomScaleNormal="80" workbookViewId="0">
      <selection activeCell="B2" sqref="B2"/>
    </sheetView>
  </sheetViews>
  <sheetFormatPr defaultRowHeight="15"/>
  <cols>
    <col min="1" max="1" width="5.7109375" style="1" customWidth="1"/>
    <col min="2" max="2" width="45.28515625" style="1" customWidth="1"/>
    <col min="3" max="3" width="20.85546875" style="1" customWidth="1"/>
    <col min="4" max="4" width="22.5703125" style="1" customWidth="1"/>
    <col min="5" max="16384" width="9.140625" style="1"/>
  </cols>
  <sheetData>
    <row r="2" spans="1:4" ht="21">
      <c r="B2" s="114" t="s">
        <v>44</v>
      </c>
    </row>
    <row r="4" spans="1:4" ht="23.25" customHeight="1" thickBot="1">
      <c r="A4" s="144" t="s">
        <v>6</v>
      </c>
      <c r="B4" s="144"/>
      <c r="C4" s="144"/>
      <c r="D4" s="144"/>
    </row>
    <row r="5" spans="1:4" ht="15.75" thickBot="1">
      <c r="A5" s="49" t="s">
        <v>7</v>
      </c>
      <c r="B5" s="50" t="s">
        <v>8</v>
      </c>
      <c r="C5" s="145" t="s">
        <v>9</v>
      </c>
      <c r="D5" s="146"/>
    </row>
    <row r="6" spans="1:4" ht="16.7" customHeight="1">
      <c r="A6" s="46">
        <v>1</v>
      </c>
      <c r="B6" s="48" t="s">
        <v>10</v>
      </c>
      <c r="C6" s="151"/>
      <c r="D6" s="152"/>
    </row>
    <row r="7" spans="1:4" ht="16.7" customHeight="1">
      <c r="A7" s="2">
        <v>2</v>
      </c>
      <c r="B7" s="47" t="s">
        <v>11</v>
      </c>
      <c r="C7" s="147"/>
      <c r="D7" s="148"/>
    </row>
    <row r="8" spans="1:4" ht="16.7" customHeight="1">
      <c r="A8" s="2">
        <v>3</v>
      </c>
      <c r="B8" s="47" t="s">
        <v>12</v>
      </c>
      <c r="C8" s="147"/>
      <c r="D8" s="148"/>
    </row>
    <row r="9" spans="1:4" ht="16.7" customHeight="1">
      <c r="A9" s="2">
        <v>4</v>
      </c>
      <c r="B9" s="47" t="s">
        <v>86</v>
      </c>
      <c r="C9" s="65"/>
      <c r="D9" s="43" t="e">
        <f>VLOOKUP(C9,#REF!,2,FALSE)</f>
        <v>#REF!</v>
      </c>
    </row>
    <row r="10" spans="1:4" ht="30" customHeight="1">
      <c r="A10" s="2">
        <v>5</v>
      </c>
      <c r="B10" s="47" t="s">
        <v>40</v>
      </c>
      <c r="C10" s="147"/>
      <c r="D10" s="148"/>
    </row>
    <row r="11" spans="1:4" ht="16.899999999999999" customHeight="1">
      <c r="A11" s="2">
        <v>6</v>
      </c>
      <c r="B11" s="47" t="s">
        <v>41</v>
      </c>
      <c r="C11" s="147"/>
      <c r="D11" s="148"/>
    </row>
    <row r="12" spans="1:4" ht="28.35" customHeight="1">
      <c r="A12" s="2">
        <v>7</v>
      </c>
      <c r="B12" s="47" t="s">
        <v>42</v>
      </c>
      <c r="C12" s="147"/>
      <c r="D12" s="148"/>
    </row>
    <row r="13" spans="1:4" ht="16.7" customHeight="1">
      <c r="A13" s="2">
        <v>8</v>
      </c>
      <c r="B13" s="47" t="s">
        <v>13</v>
      </c>
      <c r="C13" s="147"/>
      <c r="D13" s="148"/>
    </row>
    <row r="14" spans="1:4" ht="16.7" customHeight="1">
      <c r="A14" s="2">
        <v>9</v>
      </c>
      <c r="B14" s="47" t="s">
        <v>14</v>
      </c>
      <c r="C14" s="2"/>
      <c r="D14" s="5"/>
    </row>
    <row r="15" spans="1:4" ht="16.7" customHeight="1">
      <c r="A15" s="2">
        <v>10</v>
      </c>
      <c r="B15" s="47" t="s">
        <v>15</v>
      </c>
      <c r="C15" s="147"/>
      <c r="D15" s="148"/>
    </row>
    <row r="16" spans="1:4" ht="57" customHeight="1">
      <c r="A16" s="4">
        <v>11</v>
      </c>
      <c r="B16" s="47" t="s">
        <v>43</v>
      </c>
      <c r="C16" s="3"/>
      <c r="D16" s="5"/>
    </row>
    <row r="17" spans="1:4" ht="48.75" customHeight="1">
      <c r="A17" s="85">
        <v>12</v>
      </c>
      <c r="B17" s="45" t="s">
        <v>16</v>
      </c>
      <c r="C17" s="149"/>
      <c r="D17" s="150"/>
    </row>
  </sheetData>
  <dataConsolidate/>
  <mergeCells count="11">
    <mergeCell ref="C11:D11"/>
    <mergeCell ref="C17:D17"/>
    <mergeCell ref="C6:D6"/>
    <mergeCell ref="C12:D12"/>
    <mergeCell ref="C13:D13"/>
    <mergeCell ref="C15:D15"/>
    <mergeCell ref="A4:D4"/>
    <mergeCell ref="C5:D5"/>
    <mergeCell ref="C7:D7"/>
    <mergeCell ref="C8:D8"/>
    <mergeCell ref="C10:D10"/>
  </mergeCells>
  <dataValidations xWindow="452" yWindow="442" count="1">
    <dataValidation type="list" allowBlank="1" showInputMessage="1" showErrorMessage="1" prompt="Wybierz nazwę gminy" sqref="C9">
      <formula1>Nazwy_Gmin</formula1>
    </dataValidation>
  </dataValidation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zoomScale="80" zoomScaleNormal="80" workbookViewId="0">
      <pane ySplit="8" topLeftCell="A9" activePane="bottomLeft" state="frozen"/>
      <selection pane="bottomLeft" activeCell="G13" sqref="E13:G13"/>
    </sheetView>
  </sheetViews>
  <sheetFormatPr defaultRowHeight="15"/>
  <cols>
    <col min="1" max="1" width="5.7109375" style="13" customWidth="1"/>
    <col min="2" max="2" width="30" style="9" customWidth="1"/>
    <col min="3" max="3" width="30.5703125" style="9" customWidth="1"/>
    <col min="4" max="4" width="19.140625" style="9" customWidth="1"/>
    <col min="5" max="5" width="22" style="84" customWidth="1"/>
    <col min="6" max="6" width="17.5703125" style="9" customWidth="1"/>
    <col min="7" max="7" width="9.28515625" style="9" customWidth="1"/>
    <col min="8" max="8" width="8.42578125" style="9" customWidth="1"/>
    <col min="9" max="9" width="9.7109375" style="9" customWidth="1"/>
    <col min="10" max="10" width="13.140625" style="9" customWidth="1"/>
    <col min="11" max="11" width="21.28515625" style="9" customWidth="1"/>
    <col min="12" max="12" width="20.85546875" style="9" customWidth="1"/>
    <col min="13" max="13" width="16.7109375" style="9" customWidth="1"/>
    <col min="14" max="15" width="17.5703125" style="9" customWidth="1"/>
    <col min="16" max="16384" width="9.140625" style="9"/>
  </cols>
  <sheetData>
    <row r="1" spans="1:6" s="7" customFormat="1" ht="24.75" customHeight="1">
      <c r="A1" s="153" t="s">
        <v>1</v>
      </c>
      <c r="B1" s="153"/>
      <c r="C1" s="154">
        <f>'tabela informacyjna'!C11</f>
        <v>0</v>
      </c>
      <c r="D1" s="154"/>
      <c r="E1" s="154"/>
    </row>
    <row r="2" spans="1:6" s="7" customFormat="1" ht="24.75" customHeight="1">
      <c r="A2" s="153" t="s">
        <v>2</v>
      </c>
      <c r="B2" s="153"/>
      <c r="C2" s="154" t="e">
        <f>'tabela informacyjna'!C9&amp;", "&amp; 'tabela informacyjna'!D9</f>
        <v>#REF!</v>
      </c>
      <c r="D2" s="154"/>
      <c r="E2" s="154"/>
    </row>
    <row r="3" spans="1:6" ht="4.5" customHeight="1">
      <c r="A3" s="12"/>
      <c r="B3" s="8"/>
    </row>
    <row r="4" spans="1:6" s="10" customFormat="1" ht="45.75" customHeight="1">
      <c r="A4" s="155" t="s">
        <v>269</v>
      </c>
      <c r="B4" s="155"/>
      <c r="C4" s="155"/>
      <c r="D4" s="155"/>
      <c r="E4" s="155"/>
      <c r="F4" s="95">
        <f>'tabela informacyjna'!C6</f>
        <v>0</v>
      </c>
    </row>
    <row r="5" spans="1:6" ht="9" customHeight="1"/>
    <row r="6" spans="1:6" ht="25.7" customHeight="1">
      <c r="A6" s="156" t="s">
        <v>3</v>
      </c>
      <c r="B6" s="156"/>
      <c r="C6" s="156"/>
      <c r="D6" s="156"/>
      <c r="E6" s="156"/>
    </row>
    <row r="8" spans="1:6" ht="25.15" customHeight="1">
      <c r="A8" s="111" t="s">
        <v>7</v>
      </c>
      <c r="B8" s="163" t="s">
        <v>8</v>
      </c>
      <c r="C8" s="164"/>
      <c r="D8" s="115" t="s">
        <v>271</v>
      </c>
      <c r="E8" s="111" t="s">
        <v>9</v>
      </c>
      <c r="F8" s="112" t="s">
        <v>9</v>
      </c>
    </row>
    <row r="9" spans="1:6" ht="19.899999999999999" customHeight="1">
      <c r="A9" s="108">
        <v>1</v>
      </c>
      <c r="B9" s="165" t="s">
        <v>45</v>
      </c>
      <c r="C9" s="166"/>
      <c r="D9" s="116"/>
      <c r="E9" s="101"/>
      <c r="F9" s="101"/>
    </row>
    <row r="10" spans="1:6" ht="58.7" customHeight="1">
      <c r="A10" s="108">
        <v>2</v>
      </c>
      <c r="B10" s="165" t="s">
        <v>46</v>
      </c>
      <c r="C10" s="166"/>
      <c r="D10" s="116"/>
      <c r="E10" s="102" t="e">
        <f>VLOOKUP(E9,Kody!H3:I41,2,FALSE)</f>
        <v>#N/A</v>
      </c>
      <c r="F10" s="102" t="e">
        <f>VLOOKUP(F9,Kody!I3:J41,2,FALSE)</f>
        <v>#N/A</v>
      </c>
    </row>
    <row r="11" spans="1:6" ht="43.15" customHeight="1">
      <c r="A11" s="108">
        <v>3</v>
      </c>
      <c r="B11" s="165" t="s">
        <v>47</v>
      </c>
      <c r="C11" s="166"/>
      <c r="D11" s="116"/>
      <c r="E11" s="102" t="e">
        <f>VLOOKUP('tabela informacyjna'!C9,Kody!B2:C25,2)</f>
        <v>#N/A</v>
      </c>
      <c r="F11" s="102" t="e">
        <f>VLOOKUP('tabela informacyjna'!D9,Kody!C2:D25,2)</f>
        <v>#REF!</v>
      </c>
    </row>
    <row r="12" spans="1:6">
      <c r="A12" s="108">
        <v>4</v>
      </c>
      <c r="B12" s="162" t="s">
        <v>48</v>
      </c>
      <c r="C12" s="162"/>
      <c r="D12" s="117"/>
      <c r="E12" s="89"/>
      <c r="F12" s="89"/>
    </row>
    <row r="13" spans="1:6">
      <c r="A13" s="108">
        <v>5</v>
      </c>
      <c r="B13" s="162" t="s">
        <v>49</v>
      </c>
      <c r="C13" s="162"/>
      <c r="D13" s="117"/>
      <c r="E13" s="11"/>
      <c r="F13" s="11"/>
    </row>
    <row r="14" spans="1:6">
      <c r="A14" s="108">
        <v>6</v>
      </c>
      <c r="B14" s="162" t="s">
        <v>50</v>
      </c>
      <c r="C14" s="162"/>
      <c r="D14" s="117"/>
      <c r="E14" s="89"/>
      <c r="F14" s="89"/>
    </row>
    <row r="15" spans="1:6">
      <c r="A15" s="108">
        <v>7</v>
      </c>
      <c r="B15" s="162" t="s">
        <v>51</v>
      </c>
      <c r="C15" s="162"/>
      <c r="D15" s="117"/>
      <c r="E15" s="89"/>
      <c r="F15" s="89"/>
    </row>
    <row r="16" spans="1:6">
      <c r="A16" s="108">
        <v>8</v>
      </c>
      <c r="B16" s="97" t="s">
        <v>52</v>
      </c>
      <c r="C16" s="98"/>
      <c r="D16" s="118"/>
      <c r="E16" s="89"/>
      <c r="F16" s="89"/>
    </row>
    <row r="17" spans="1:6" ht="59.25" customHeight="1">
      <c r="A17" s="108">
        <v>9</v>
      </c>
      <c r="B17" s="99" t="s">
        <v>53</v>
      </c>
      <c r="C17" s="100"/>
      <c r="D17" s="119"/>
      <c r="E17" s="89"/>
      <c r="F17" s="89"/>
    </row>
    <row r="18" spans="1:6" ht="45" customHeight="1">
      <c r="A18" s="110"/>
      <c r="B18" s="167" t="s">
        <v>54</v>
      </c>
      <c r="C18" s="167"/>
      <c r="D18" s="120"/>
      <c r="E18" s="104"/>
      <c r="F18" s="104"/>
    </row>
    <row r="19" spans="1:6">
      <c r="A19" s="108">
        <v>10</v>
      </c>
      <c r="B19" s="168" t="s">
        <v>55</v>
      </c>
      <c r="C19" s="168"/>
      <c r="D19" s="121"/>
      <c r="E19" s="89"/>
      <c r="F19" s="89"/>
    </row>
    <row r="20" spans="1:6">
      <c r="A20" s="109">
        <v>11</v>
      </c>
      <c r="B20" s="168" t="s">
        <v>56</v>
      </c>
      <c r="C20" s="168"/>
      <c r="D20" s="121"/>
      <c r="E20" s="89"/>
      <c r="F20" s="89"/>
    </row>
    <row r="21" spans="1:6">
      <c r="A21" s="108">
        <v>12</v>
      </c>
      <c r="B21" s="168" t="s">
        <v>265</v>
      </c>
      <c r="C21" s="168"/>
      <c r="D21" s="117">
        <f t="shared" ref="D21:D26" si="0">SUM(E21:DO21)</f>
        <v>0</v>
      </c>
      <c r="E21" s="89"/>
      <c r="F21" s="89"/>
    </row>
    <row r="22" spans="1:6">
      <c r="A22" s="108">
        <v>13</v>
      </c>
      <c r="B22" s="162" t="s">
        <v>57</v>
      </c>
      <c r="C22" s="162"/>
      <c r="D22" s="117">
        <f t="shared" si="0"/>
        <v>0</v>
      </c>
      <c r="E22" s="89"/>
      <c r="F22" s="89"/>
    </row>
    <row r="23" spans="1:6" ht="45">
      <c r="A23" s="157">
        <v>14</v>
      </c>
      <c r="B23" s="169" t="s">
        <v>266</v>
      </c>
      <c r="C23" s="96" t="s">
        <v>58</v>
      </c>
      <c r="D23" s="117">
        <f t="shared" si="0"/>
        <v>0</v>
      </c>
      <c r="E23" s="103"/>
      <c r="F23" s="103"/>
    </row>
    <row r="24" spans="1:6" ht="45">
      <c r="A24" s="158"/>
      <c r="B24" s="170"/>
      <c r="C24" s="96" t="s">
        <v>59</v>
      </c>
      <c r="D24" s="117">
        <f t="shared" si="0"/>
        <v>0</v>
      </c>
      <c r="E24" s="89"/>
      <c r="F24" s="89"/>
    </row>
    <row r="25" spans="1:6">
      <c r="A25" s="159"/>
      <c r="B25" s="171"/>
      <c r="C25" s="93" t="s">
        <v>28</v>
      </c>
      <c r="D25" s="117">
        <f t="shared" si="0"/>
        <v>0</v>
      </c>
      <c r="E25" s="105"/>
      <c r="F25" s="105"/>
    </row>
    <row r="26" spans="1:6" ht="17.25">
      <c r="A26" s="109">
        <v>15</v>
      </c>
      <c r="B26" s="165" t="s">
        <v>267</v>
      </c>
      <c r="C26" s="166"/>
      <c r="D26" s="117">
        <f t="shared" si="0"/>
        <v>0</v>
      </c>
      <c r="E26" s="89"/>
      <c r="F26" s="89"/>
    </row>
    <row r="27" spans="1:6" ht="17.25">
      <c r="A27" s="108">
        <v>16</v>
      </c>
      <c r="B27" s="162" t="s">
        <v>268</v>
      </c>
      <c r="C27" s="162"/>
      <c r="D27" s="117">
        <f t="shared" ref="D27:D30" si="1">SUM(E27:DO27)</f>
        <v>0</v>
      </c>
      <c r="E27" s="89"/>
      <c r="F27" s="89"/>
    </row>
    <row r="28" spans="1:6" ht="23.25" customHeight="1">
      <c r="A28" s="109">
        <v>17</v>
      </c>
      <c r="B28" s="93" t="s">
        <v>60</v>
      </c>
      <c r="C28" s="93"/>
      <c r="D28" s="117"/>
      <c r="E28" s="89"/>
      <c r="F28" s="89"/>
    </row>
    <row r="29" spans="1:6">
      <c r="A29" s="157">
        <v>18</v>
      </c>
      <c r="B29" s="160" t="s">
        <v>61</v>
      </c>
      <c r="C29" s="96" t="s">
        <v>66</v>
      </c>
      <c r="D29" s="117">
        <f t="shared" si="1"/>
        <v>0</v>
      </c>
      <c r="E29" s="89"/>
      <c r="F29" s="89"/>
    </row>
    <row r="30" spans="1:6">
      <c r="A30" s="159"/>
      <c r="B30" s="161"/>
      <c r="C30" s="96" t="s">
        <v>67</v>
      </c>
      <c r="D30" s="117">
        <f t="shared" si="1"/>
        <v>0</v>
      </c>
      <c r="E30" s="89"/>
      <c r="F30" s="89"/>
    </row>
    <row r="31" spans="1:6">
      <c r="A31" s="109">
        <v>19</v>
      </c>
      <c r="B31" s="162" t="s">
        <v>62</v>
      </c>
      <c r="C31" s="162"/>
      <c r="D31" s="117">
        <f>SUM(E31:DO31)</f>
        <v>0</v>
      </c>
      <c r="E31" s="89"/>
      <c r="F31" s="89"/>
    </row>
    <row r="32" spans="1:6">
      <c r="A32" s="108">
        <v>20</v>
      </c>
      <c r="B32" s="162" t="s">
        <v>63</v>
      </c>
      <c r="C32" s="162"/>
      <c r="D32" s="117"/>
      <c r="E32" s="89"/>
      <c r="F32" s="89"/>
    </row>
    <row r="33" spans="1:6">
      <c r="A33" s="109">
        <v>21</v>
      </c>
      <c r="B33" s="162" t="s">
        <v>64</v>
      </c>
      <c r="C33" s="162"/>
      <c r="D33" s="117"/>
      <c r="E33" s="89"/>
      <c r="F33" s="89"/>
    </row>
    <row r="34" spans="1:6" ht="16.7" customHeight="1">
      <c r="A34" s="108">
        <v>22</v>
      </c>
      <c r="B34" s="165" t="s">
        <v>16</v>
      </c>
      <c r="C34" s="166"/>
      <c r="D34" s="116"/>
      <c r="E34" s="106"/>
      <c r="F34" s="106"/>
    </row>
  </sheetData>
  <mergeCells count="29">
    <mergeCell ref="B22:C22"/>
    <mergeCell ref="B23:B25"/>
    <mergeCell ref="B33:C33"/>
    <mergeCell ref="B34:C34"/>
    <mergeCell ref="B15:C15"/>
    <mergeCell ref="B21:C21"/>
    <mergeCell ref="B26:C26"/>
    <mergeCell ref="B27:C27"/>
    <mergeCell ref="B8:C8"/>
    <mergeCell ref="B9:C9"/>
    <mergeCell ref="B18:C18"/>
    <mergeCell ref="B19:C19"/>
    <mergeCell ref="B20:C20"/>
    <mergeCell ref="B10:C10"/>
    <mergeCell ref="B11:C11"/>
    <mergeCell ref="B12:C12"/>
    <mergeCell ref="B13:C13"/>
    <mergeCell ref="B14:C14"/>
    <mergeCell ref="A23:A25"/>
    <mergeCell ref="B29:B30"/>
    <mergeCell ref="A29:A30"/>
    <mergeCell ref="B31:C31"/>
    <mergeCell ref="B32:C32"/>
    <mergeCell ref="A1:B1"/>
    <mergeCell ref="C1:E1"/>
    <mergeCell ref="A4:E4"/>
    <mergeCell ref="C2:E2"/>
    <mergeCell ref="A6:E6"/>
    <mergeCell ref="A2:B2"/>
  </mergeCells>
  <dataValidations xWindow="1023" yWindow="449" count="1">
    <dataValidation type="list" allowBlank="1" showInputMessage="1" showErrorMessage="1" sqref="E9:F9">
      <formula1>Kod_Powierzchniowe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zoomScale="80" zoomScaleNormal="80" workbookViewId="0">
      <pane ySplit="8" topLeftCell="A9" activePane="bottomLeft" state="frozen"/>
      <selection pane="bottomLeft" activeCell="E13" sqref="E13:G13"/>
    </sheetView>
  </sheetViews>
  <sheetFormatPr defaultRowHeight="15"/>
  <cols>
    <col min="1" max="1" width="5.7109375" style="9" customWidth="1"/>
    <col min="2" max="2" width="25.85546875" style="9" customWidth="1"/>
    <col min="3" max="4" width="18" style="9" customWidth="1"/>
    <col min="5" max="5" width="32.85546875" style="9" customWidth="1"/>
    <col min="6" max="6" width="21.5703125" style="9" customWidth="1"/>
    <col min="7" max="7" width="19" style="9" customWidth="1"/>
    <col min="8" max="8" width="8.42578125" style="9" customWidth="1"/>
    <col min="9" max="9" width="9.7109375" style="9" customWidth="1"/>
    <col min="10" max="10" width="13.140625" style="9" customWidth="1"/>
    <col min="11" max="11" width="21.28515625" style="9" customWidth="1"/>
    <col min="12" max="12" width="20.85546875" style="9" customWidth="1"/>
    <col min="13" max="13" width="16.7109375" style="9" customWidth="1"/>
    <col min="14" max="15" width="17.5703125" style="9" customWidth="1"/>
    <col min="16" max="16384" width="9.140625" style="9"/>
  </cols>
  <sheetData>
    <row r="1" spans="1:7" s="7" customFormat="1" ht="24.75" customHeight="1">
      <c r="A1" s="153" t="s">
        <v>1</v>
      </c>
      <c r="B1" s="153"/>
      <c r="C1" s="154">
        <f>'tabela informacyjna'!C11</f>
        <v>0</v>
      </c>
      <c r="D1" s="154"/>
      <c r="E1" s="154"/>
    </row>
    <row r="2" spans="1:7" s="7" customFormat="1" ht="24.75" customHeight="1">
      <c r="A2" s="153" t="s">
        <v>2</v>
      </c>
      <c r="B2" s="153"/>
      <c r="C2" s="154" t="e">
        <f>'tabela informacyjna'!C9&amp;", "&amp; 'tabela informacyjna'!D9</f>
        <v>#REF!</v>
      </c>
      <c r="D2" s="154"/>
      <c r="E2" s="154"/>
    </row>
    <row r="3" spans="1:7" ht="5.25" customHeight="1">
      <c r="A3" s="8"/>
      <c r="B3" s="8"/>
    </row>
    <row r="4" spans="1:7" s="10" customFormat="1" ht="54.75" customHeight="1">
      <c r="A4" s="155" t="s">
        <v>65</v>
      </c>
      <c r="B4" s="155"/>
      <c r="C4" s="155"/>
      <c r="D4" s="155"/>
      <c r="E4" s="155"/>
      <c r="F4" s="95">
        <f>'tabela informacyjna'!C6</f>
        <v>0</v>
      </c>
    </row>
    <row r="5" spans="1:7" ht="3" customHeight="1"/>
    <row r="6" spans="1:7" ht="18.75" customHeight="1">
      <c r="A6" s="156" t="s">
        <v>30</v>
      </c>
      <c r="B6" s="156"/>
      <c r="C6" s="156"/>
      <c r="D6" s="156"/>
      <c r="E6" s="156"/>
    </row>
    <row r="7" spans="1:7" ht="3" customHeight="1"/>
    <row r="8" spans="1:7" ht="25.15" customHeight="1">
      <c r="A8" s="111" t="s">
        <v>7</v>
      </c>
      <c r="B8" s="172" t="s">
        <v>8</v>
      </c>
      <c r="C8" s="172"/>
      <c r="D8" s="122" t="s">
        <v>271</v>
      </c>
      <c r="E8" s="111" t="s">
        <v>9</v>
      </c>
      <c r="F8" s="112" t="s">
        <v>9</v>
      </c>
      <c r="G8" s="112" t="s">
        <v>9</v>
      </c>
    </row>
    <row r="9" spans="1:7" ht="19.899999999999999" customHeight="1">
      <c r="A9" s="42">
        <v>1</v>
      </c>
      <c r="B9" s="173" t="s">
        <v>19</v>
      </c>
      <c r="C9" s="173"/>
      <c r="D9" s="123"/>
      <c r="E9" s="86"/>
      <c r="F9" s="86"/>
      <c r="G9" s="86"/>
    </row>
    <row r="10" spans="1:7" ht="62.85" customHeight="1">
      <c r="A10" s="42">
        <v>2</v>
      </c>
      <c r="B10" s="173" t="s">
        <v>20</v>
      </c>
      <c r="C10" s="173"/>
      <c r="D10" s="123"/>
      <c r="E10" s="87" t="e">
        <f>VLOOKUP(E9,Kody!H43:I61,2,FALSE)</f>
        <v>#N/A</v>
      </c>
      <c r="F10" s="87" t="e">
        <f>VLOOKUP(F9,Kody!I43:J61,2,FALSE)</f>
        <v>#N/A</v>
      </c>
      <c r="G10" s="87" t="e">
        <f>VLOOKUP(G9,Kody!J43:K61,2,FALSE)</f>
        <v>#N/A</v>
      </c>
    </row>
    <row r="11" spans="1:7" ht="26.1" customHeight="1">
      <c r="A11" s="42">
        <v>3</v>
      </c>
      <c r="B11" s="173" t="s">
        <v>21</v>
      </c>
      <c r="C11" s="173"/>
      <c r="D11" s="123"/>
      <c r="E11" s="88" t="e">
        <f>VLOOKUP('tabela informacyjna'!C9,Kody!B2:C25,2)</f>
        <v>#N/A</v>
      </c>
      <c r="F11" s="88" t="e">
        <f>VLOOKUP('tabela informacyjna'!D9,Kody!C2:D25,2)</f>
        <v>#REF!</v>
      </c>
      <c r="G11" s="88" t="e">
        <f>VLOOKUP('tabela informacyjna'!E9,Kody!D2:E25,2)</f>
        <v>#N/A</v>
      </c>
    </row>
    <row r="12" spans="1:7">
      <c r="A12" s="42">
        <v>4</v>
      </c>
      <c r="B12" s="173" t="s">
        <v>0</v>
      </c>
      <c r="C12" s="173"/>
      <c r="D12" s="123"/>
      <c r="E12" s="89"/>
      <c r="F12" s="89"/>
      <c r="G12" s="89"/>
    </row>
    <row r="13" spans="1:7">
      <c r="A13" s="42">
        <v>5</v>
      </c>
      <c r="B13" s="173" t="s">
        <v>23</v>
      </c>
      <c r="C13" s="173"/>
      <c r="D13" s="124"/>
      <c r="E13" s="91"/>
      <c r="F13" s="91"/>
      <c r="G13" s="91"/>
    </row>
    <row r="14" spans="1:7">
      <c r="A14" s="42">
        <v>6</v>
      </c>
      <c r="B14" s="173" t="s">
        <v>22</v>
      </c>
      <c r="C14" s="173"/>
      <c r="D14" s="123"/>
      <c r="E14" s="89"/>
      <c r="F14" s="89"/>
      <c r="G14" s="89"/>
    </row>
    <row r="15" spans="1:7">
      <c r="A15" s="42">
        <v>7</v>
      </c>
      <c r="B15" s="173" t="s">
        <v>24</v>
      </c>
      <c r="C15" s="173"/>
      <c r="D15" s="123"/>
      <c r="E15" s="89"/>
      <c r="F15" s="89"/>
      <c r="G15" s="89"/>
    </row>
    <row r="16" spans="1:7">
      <c r="A16" s="42">
        <v>8</v>
      </c>
      <c r="B16" s="173" t="s">
        <v>25</v>
      </c>
      <c r="C16" s="173"/>
      <c r="D16" s="123"/>
      <c r="E16" s="89"/>
      <c r="F16" s="89"/>
      <c r="G16" s="89"/>
    </row>
    <row r="17" spans="1:7" ht="60" customHeight="1">
      <c r="A17" s="42">
        <v>9</v>
      </c>
      <c r="B17" s="176" t="s">
        <v>26</v>
      </c>
      <c r="C17" s="177"/>
      <c r="D17" s="125"/>
      <c r="E17" s="89"/>
      <c r="F17" s="89"/>
      <c r="G17" s="89"/>
    </row>
    <row r="18" spans="1:7">
      <c r="A18" s="42"/>
      <c r="B18" s="173" t="s">
        <v>27</v>
      </c>
      <c r="C18" s="173"/>
      <c r="D18" s="123"/>
      <c r="E18" s="24"/>
      <c r="F18" s="24"/>
      <c r="G18" s="24"/>
    </row>
    <row r="19" spans="1:7" ht="32.25" customHeight="1">
      <c r="A19" s="42">
        <v>10</v>
      </c>
      <c r="B19" s="178" t="s">
        <v>32</v>
      </c>
      <c r="C19" s="178"/>
      <c r="D19" s="117">
        <f t="shared" ref="D19:D22" si="0">SUM(E19:DO19)</f>
        <v>0</v>
      </c>
      <c r="E19" s="180"/>
      <c r="F19" s="180"/>
      <c r="G19" s="180"/>
    </row>
    <row r="20" spans="1:7" ht="32.25" customHeight="1">
      <c r="A20" s="42"/>
      <c r="B20" s="178" t="s">
        <v>33</v>
      </c>
      <c r="C20" s="178"/>
      <c r="D20" s="117">
        <f t="shared" si="0"/>
        <v>0</v>
      </c>
      <c r="E20" s="181"/>
      <c r="F20" s="181"/>
      <c r="G20" s="181"/>
    </row>
    <row r="21" spans="1:7">
      <c r="A21" s="42">
        <v>11</v>
      </c>
      <c r="B21" s="173" t="s">
        <v>34</v>
      </c>
      <c r="C21" s="173"/>
      <c r="D21" s="117">
        <f t="shared" si="0"/>
        <v>0</v>
      </c>
      <c r="E21" s="182"/>
      <c r="F21" s="182"/>
      <c r="G21" s="182"/>
    </row>
    <row r="22" spans="1:7" ht="31.9" customHeight="1">
      <c r="A22" s="179">
        <v>12</v>
      </c>
      <c r="B22" s="178" t="s">
        <v>35</v>
      </c>
      <c r="C22" s="96" t="s">
        <v>36</v>
      </c>
      <c r="D22" s="117">
        <f t="shared" si="0"/>
        <v>0</v>
      </c>
      <c r="E22" s="89"/>
      <c r="F22" s="89"/>
      <c r="G22" s="89"/>
    </row>
    <row r="23" spans="1:7" ht="30">
      <c r="A23" s="179"/>
      <c r="B23" s="178"/>
      <c r="C23" s="96" t="s">
        <v>37</v>
      </c>
      <c r="D23" s="121"/>
      <c r="E23" s="89"/>
      <c r="F23" s="89"/>
      <c r="G23" s="89"/>
    </row>
    <row r="24" spans="1:7">
      <c r="A24" s="157">
        <v>13</v>
      </c>
      <c r="B24" s="174" t="s">
        <v>68</v>
      </c>
      <c r="C24" s="93" t="s">
        <v>66</v>
      </c>
      <c r="D24" s="117">
        <f t="shared" ref="D24:D26" si="1">SUM(E24:DO24)</f>
        <v>0</v>
      </c>
      <c r="E24" s="89"/>
      <c r="F24" s="89"/>
      <c r="G24" s="89"/>
    </row>
    <row r="25" spans="1:7">
      <c r="A25" s="159"/>
      <c r="B25" s="175"/>
      <c r="C25" s="93" t="s">
        <v>67</v>
      </c>
      <c r="D25" s="117">
        <f t="shared" si="1"/>
        <v>0</v>
      </c>
      <c r="E25" s="89"/>
      <c r="F25" s="89"/>
      <c r="G25" s="89"/>
    </row>
    <row r="26" spans="1:7">
      <c r="A26" s="42">
        <v>14</v>
      </c>
      <c r="B26" s="173" t="s">
        <v>29</v>
      </c>
      <c r="C26" s="173"/>
      <c r="D26" s="117">
        <f t="shared" si="1"/>
        <v>0</v>
      </c>
      <c r="E26" s="89"/>
      <c r="F26" s="89"/>
      <c r="G26" s="89"/>
    </row>
    <row r="27" spans="1:7">
      <c r="A27" s="42">
        <v>15</v>
      </c>
      <c r="B27" s="173" t="s">
        <v>5</v>
      </c>
      <c r="C27" s="173"/>
      <c r="D27" s="123"/>
      <c r="E27" s="89"/>
      <c r="F27" s="89"/>
      <c r="G27" s="89"/>
    </row>
    <row r="28" spans="1:7">
      <c r="A28" s="42">
        <v>16</v>
      </c>
      <c r="B28" s="173" t="s">
        <v>18</v>
      </c>
      <c r="C28" s="173"/>
      <c r="D28" s="123"/>
      <c r="E28" s="89"/>
      <c r="F28" s="89"/>
      <c r="G28" s="89"/>
    </row>
    <row r="29" spans="1:7">
      <c r="A29" s="42">
        <v>17</v>
      </c>
      <c r="B29" s="173" t="s">
        <v>31</v>
      </c>
      <c r="C29" s="173"/>
      <c r="D29" s="123"/>
      <c r="E29" s="89"/>
      <c r="F29" s="89"/>
      <c r="G29" s="89"/>
    </row>
  </sheetData>
  <mergeCells count="31">
    <mergeCell ref="F19:F21"/>
    <mergeCell ref="G19:G21"/>
    <mergeCell ref="E19:E21"/>
    <mergeCell ref="B26:C26"/>
    <mergeCell ref="B27:C27"/>
    <mergeCell ref="B19:C19"/>
    <mergeCell ref="B28:C28"/>
    <mergeCell ref="B29:C29"/>
    <mergeCell ref="B21:C21"/>
    <mergeCell ref="A22:A23"/>
    <mergeCell ref="B22:B23"/>
    <mergeCell ref="B13:C13"/>
    <mergeCell ref="A24:A25"/>
    <mergeCell ref="B24:B25"/>
    <mergeCell ref="B14:C14"/>
    <mergeCell ref="B15:C15"/>
    <mergeCell ref="B16:C16"/>
    <mergeCell ref="B17:C17"/>
    <mergeCell ref="B18:C18"/>
    <mergeCell ref="B20:C20"/>
    <mergeCell ref="B8:C8"/>
    <mergeCell ref="B9:C9"/>
    <mergeCell ref="B10:C10"/>
    <mergeCell ref="B11:C11"/>
    <mergeCell ref="B12:C12"/>
    <mergeCell ref="A4:E4"/>
    <mergeCell ref="C2:E2"/>
    <mergeCell ref="A1:B1"/>
    <mergeCell ref="C1:E1"/>
    <mergeCell ref="A6:E6"/>
    <mergeCell ref="A2:B2"/>
  </mergeCells>
  <dataValidations xWindow="989" yWindow="447" count="1">
    <dataValidation type="list" allowBlank="1" showInputMessage="1" showErrorMessage="1" sqref="E9:G9">
      <formula1>Kod_Liniowe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zoomScale="70" zoomScaleNormal="70" workbookViewId="0">
      <pane ySplit="8" topLeftCell="A9" activePane="bottomLeft" state="frozen"/>
      <selection pane="bottomLeft" activeCell="F45" sqref="F45"/>
    </sheetView>
  </sheetViews>
  <sheetFormatPr defaultRowHeight="15"/>
  <cols>
    <col min="1" max="1" width="5.7109375" style="9" customWidth="1"/>
    <col min="2" max="2" width="40.42578125" style="9" customWidth="1"/>
    <col min="3" max="3" width="14" style="9" customWidth="1"/>
    <col min="4" max="4" width="20.28515625" style="9" customWidth="1"/>
    <col min="5" max="8" width="22.42578125" style="9" customWidth="1"/>
    <col min="9" max="9" width="13.140625" style="9" customWidth="1"/>
    <col min="10" max="10" width="21.28515625" style="9" customWidth="1"/>
    <col min="11" max="11" width="20.85546875" style="9" customWidth="1"/>
    <col min="12" max="12" width="16.7109375" style="9" customWidth="1"/>
    <col min="13" max="14" width="17.5703125" style="9" customWidth="1"/>
    <col min="15" max="16384" width="9.140625" style="9"/>
  </cols>
  <sheetData>
    <row r="1" spans="1:8" s="7" customFormat="1" ht="24.75" customHeight="1">
      <c r="A1" s="153" t="s">
        <v>1</v>
      </c>
      <c r="B1" s="153"/>
      <c r="C1" s="154">
        <f>'tabela informacyjna'!C11</f>
        <v>0</v>
      </c>
      <c r="D1" s="154"/>
    </row>
    <row r="2" spans="1:8" s="7" customFormat="1" ht="24.75" customHeight="1">
      <c r="A2" s="153" t="s">
        <v>2</v>
      </c>
      <c r="B2" s="153"/>
      <c r="C2" s="154" t="e">
        <f>'tabela informacyjna'!C9&amp;", "&amp; 'tabela informacyjna'!D9</f>
        <v>#REF!</v>
      </c>
      <c r="D2" s="154"/>
    </row>
    <row r="3" spans="1:8" ht="9.75" customHeight="1">
      <c r="A3" s="8"/>
      <c r="B3" s="8"/>
    </row>
    <row r="4" spans="1:8" s="10" customFormat="1" ht="62.25" customHeight="1">
      <c r="A4" s="155" t="s">
        <v>65</v>
      </c>
      <c r="B4" s="155"/>
      <c r="C4" s="155"/>
      <c r="D4" s="155"/>
      <c r="E4" s="95">
        <f>'tabela informacyjna'!C6</f>
        <v>0</v>
      </c>
    </row>
    <row r="5" spans="1:8" ht="6.75" customHeight="1"/>
    <row r="6" spans="1:8" ht="25.7" customHeight="1">
      <c r="A6" s="156" t="s">
        <v>38</v>
      </c>
      <c r="B6" s="156"/>
      <c r="C6" s="156"/>
      <c r="D6" s="156"/>
    </row>
    <row r="7" spans="1:8" ht="5.25" customHeight="1"/>
    <row r="8" spans="1:8" ht="25.15" customHeight="1">
      <c r="A8" s="111" t="s">
        <v>7</v>
      </c>
      <c r="B8" s="172" t="s">
        <v>8</v>
      </c>
      <c r="C8" s="172"/>
      <c r="D8" s="128"/>
      <c r="E8" s="113" t="s">
        <v>9</v>
      </c>
      <c r="F8" s="113" t="s">
        <v>9</v>
      </c>
      <c r="G8" s="113" t="s">
        <v>9</v>
      </c>
      <c r="H8" s="113" t="s">
        <v>9</v>
      </c>
    </row>
    <row r="9" spans="1:8" ht="19.899999999999999" customHeight="1">
      <c r="A9" s="42">
        <v>1</v>
      </c>
      <c r="B9" s="183" t="s">
        <v>45</v>
      </c>
      <c r="C9" s="173"/>
      <c r="D9" s="129"/>
      <c r="E9" s="86"/>
      <c r="F9" s="86"/>
      <c r="G9" s="86"/>
      <c r="H9" s="86"/>
    </row>
    <row r="10" spans="1:8" ht="49.5" customHeight="1">
      <c r="A10" s="42">
        <v>2</v>
      </c>
      <c r="B10" s="183" t="s">
        <v>46</v>
      </c>
      <c r="C10" s="173"/>
      <c r="D10" s="129"/>
      <c r="E10" s="87" t="e">
        <f>VLOOKUP(E9,Kody!H63:I67,2,FALSE)</f>
        <v>#N/A</v>
      </c>
      <c r="F10" s="87" t="e">
        <f>VLOOKUP(F9,Kody!I63:J67,2,FALSE)</f>
        <v>#N/A</v>
      </c>
      <c r="G10" s="87" t="e">
        <f>VLOOKUP(G9,Kody!J63:K67,2,FALSE)</f>
        <v>#N/A</v>
      </c>
      <c r="H10" s="87" t="e">
        <f>VLOOKUP(H9,Kody!K63:L67,2,FALSE)</f>
        <v>#N/A</v>
      </c>
    </row>
    <row r="11" spans="1:8" ht="28.35" customHeight="1">
      <c r="A11" s="42">
        <v>3</v>
      </c>
      <c r="B11" s="183" t="s">
        <v>47</v>
      </c>
      <c r="C11" s="173"/>
      <c r="D11" s="129"/>
      <c r="E11" s="92" t="e">
        <f>VLOOKUP('tabela informacyjna'!C9,Kody!B2:C25,2)</f>
        <v>#N/A</v>
      </c>
      <c r="F11" s="92" t="e">
        <f>VLOOKUP('tabela informacyjna'!D9,Kody!C2:D25,2)</f>
        <v>#REF!</v>
      </c>
      <c r="G11" s="92" t="e">
        <f>VLOOKUP('tabela informacyjna'!E9,Kody!D2:E25,2)</f>
        <v>#N/A</v>
      </c>
      <c r="H11" s="92" t="e">
        <f>VLOOKUP('tabela informacyjna'!F9,Kody!E2:F25,2)</f>
        <v>#N/A</v>
      </c>
    </row>
    <row r="12" spans="1:8">
      <c r="A12" s="42">
        <v>4</v>
      </c>
      <c r="B12" s="183" t="s">
        <v>48</v>
      </c>
      <c r="C12" s="173"/>
      <c r="D12" s="129"/>
      <c r="E12" s="89"/>
      <c r="F12" s="89"/>
      <c r="G12" s="89"/>
      <c r="H12" s="89"/>
    </row>
    <row r="13" spans="1:8">
      <c r="A13" s="42">
        <v>5</v>
      </c>
      <c r="B13" s="183" t="s">
        <v>49</v>
      </c>
      <c r="C13" s="173"/>
      <c r="D13" s="124"/>
      <c r="E13" s="127"/>
      <c r="F13" s="127"/>
      <c r="G13" s="127"/>
      <c r="H13" s="127"/>
    </row>
    <row r="14" spans="1:8">
      <c r="A14" s="42">
        <v>6</v>
      </c>
      <c r="B14" s="183" t="s">
        <v>50</v>
      </c>
      <c r="C14" s="173"/>
      <c r="D14" s="129"/>
      <c r="E14" s="89"/>
      <c r="F14" s="89"/>
      <c r="G14" s="89"/>
      <c r="H14" s="89"/>
    </row>
    <row r="15" spans="1:8">
      <c r="A15" s="42">
        <v>7</v>
      </c>
      <c r="B15" s="183" t="s">
        <v>51</v>
      </c>
      <c r="C15" s="173"/>
      <c r="D15" s="129"/>
      <c r="E15" s="89"/>
      <c r="F15" s="89"/>
      <c r="G15" s="89"/>
      <c r="H15" s="89"/>
    </row>
    <row r="16" spans="1:8">
      <c r="A16" s="42">
        <v>8</v>
      </c>
      <c r="B16" s="183" t="s">
        <v>52</v>
      </c>
      <c r="C16" s="173"/>
      <c r="D16" s="129"/>
      <c r="E16" s="89"/>
      <c r="F16" s="89"/>
      <c r="G16" s="89"/>
      <c r="H16" s="89"/>
    </row>
    <row r="17" spans="1:8">
      <c r="A17" s="42">
        <v>9</v>
      </c>
      <c r="B17" s="184" t="s">
        <v>53</v>
      </c>
      <c r="C17" s="177"/>
      <c r="D17" s="130"/>
      <c r="E17" s="89"/>
      <c r="F17" s="89"/>
      <c r="G17" s="89"/>
      <c r="H17" s="89"/>
    </row>
    <row r="18" spans="1:8" ht="39.75" customHeight="1">
      <c r="A18" s="179">
        <v>10</v>
      </c>
      <c r="B18" s="185" t="s">
        <v>272</v>
      </c>
      <c r="C18" s="93" t="s">
        <v>66</v>
      </c>
      <c r="D18" s="117">
        <f t="shared" ref="D18" si="0">SUM(E18:DO18)</f>
        <v>0</v>
      </c>
      <c r="E18" s="89"/>
      <c r="F18" s="89"/>
      <c r="G18" s="89"/>
      <c r="H18" s="89"/>
    </row>
    <row r="19" spans="1:8" ht="26.25" customHeight="1">
      <c r="A19" s="179"/>
      <c r="B19" s="186"/>
      <c r="C19" s="93" t="s">
        <v>67</v>
      </c>
      <c r="D19" s="117">
        <f t="shared" ref="D19:D20" si="1">SUM(E19:DO19)</f>
        <v>0</v>
      </c>
      <c r="E19" s="11"/>
      <c r="F19" s="11"/>
      <c r="G19" s="11"/>
      <c r="H19" s="11"/>
    </row>
    <row r="20" spans="1:8">
      <c r="A20" s="42">
        <v>11</v>
      </c>
      <c r="B20" s="183" t="s">
        <v>62</v>
      </c>
      <c r="C20" s="173"/>
      <c r="D20" s="117">
        <f t="shared" si="1"/>
        <v>0</v>
      </c>
      <c r="E20" s="89"/>
      <c r="F20" s="89"/>
      <c r="G20" s="89"/>
      <c r="H20" s="89"/>
    </row>
    <row r="21" spans="1:8">
      <c r="A21" s="42">
        <v>12</v>
      </c>
      <c r="B21" s="183" t="s">
        <v>63</v>
      </c>
      <c r="C21" s="173"/>
      <c r="D21" s="129"/>
      <c r="E21" s="89"/>
      <c r="F21" s="89"/>
      <c r="G21" s="89"/>
      <c r="H21" s="89"/>
    </row>
    <row r="22" spans="1:8">
      <c r="A22" s="42">
        <v>13</v>
      </c>
      <c r="B22" s="183" t="s">
        <v>64</v>
      </c>
      <c r="C22" s="173"/>
      <c r="D22" s="129"/>
      <c r="E22" s="89"/>
      <c r="F22" s="89"/>
      <c r="G22" s="89"/>
      <c r="H22" s="89"/>
    </row>
    <row r="23" spans="1:8">
      <c r="A23" s="42">
        <v>14</v>
      </c>
      <c r="B23" s="126" t="s">
        <v>16</v>
      </c>
      <c r="C23" s="94"/>
      <c r="D23" s="131"/>
      <c r="E23" s="89"/>
      <c r="F23" s="89"/>
      <c r="G23" s="89"/>
      <c r="H23" s="89"/>
    </row>
  </sheetData>
  <mergeCells count="21">
    <mergeCell ref="B13:C13"/>
    <mergeCell ref="B20:C20"/>
    <mergeCell ref="B21:C21"/>
    <mergeCell ref="B22:C22"/>
    <mergeCell ref="B8:C8"/>
    <mergeCell ref="B9:C9"/>
    <mergeCell ref="B10:C10"/>
    <mergeCell ref="B11:C11"/>
    <mergeCell ref="B12:C12"/>
    <mergeCell ref="B18:B19"/>
    <mergeCell ref="A18:A19"/>
    <mergeCell ref="B14:C14"/>
    <mergeCell ref="B15:C15"/>
    <mergeCell ref="B16:C16"/>
    <mergeCell ref="B17:C17"/>
    <mergeCell ref="A4:D4"/>
    <mergeCell ref="C2:D2"/>
    <mergeCell ref="A1:B1"/>
    <mergeCell ref="C1:D1"/>
    <mergeCell ref="A6:D6"/>
    <mergeCell ref="A2:B2"/>
  </mergeCells>
  <dataValidations xWindow="990" yWindow="454" count="1">
    <dataValidation type="list" allowBlank="1" showInputMessage="1" showErrorMessage="1" sqref="E9:H9">
      <formula1>Kod_Punktowe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zoomScale="70" zoomScaleNormal="70" workbookViewId="0">
      <pane ySplit="8" topLeftCell="A9" activePane="bottomLeft" state="frozen"/>
      <selection pane="bottomLeft" activeCell="G29" sqref="G29"/>
    </sheetView>
  </sheetViews>
  <sheetFormatPr defaultRowHeight="15"/>
  <cols>
    <col min="1" max="1" width="5.7109375" style="9" customWidth="1"/>
    <col min="2" max="2" width="33.85546875" style="9" customWidth="1"/>
    <col min="3" max="4" width="19.28515625" style="9" customWidth="1"/>
    <col min="5" max="8" width="14.140625" style="9" customWidth="1"/>
    <col min="9" max="9" width="9.7109375" style="9" customWidth="1"/>
    <col min="10" max="10" width="13.140625" style="9" customWidth="1"/>
    <col min="11" max="11" width="21.28515625" style="9" customWidth="1"/>
    <col min="12" max="12" width="20.85546875" style="9" customWidth="1"/>
    <col min="13" max="13" width="16.7109375" style="9" customWidth="1"/>
    <col min="14" max="15" width="17.5703125" style="9" customWidth="1"/>
    <col min="16" max="16384" width="9.140625" style="9"/>
  </cols>
  <sheetData>
    <row r="1" spans="1:8" s="7" customFormat="1" ht="24.75" customHeight="1">
      <c r="A1" s="153" t="s">
        <v>1</v>
      </c>
      <c r="B1" s="153"/>
      <c r="C1" s="154">
        <f>'tabela informacyjna'!C11</f>
        <v>0</v>
      </c>
      <c r="D1" s="154"/>
      <c r="E1" s="154"/>
    </row>
    <row r="2" spans="1:8" s="7" customFormat="1" ht="24.75" customHeight="1">
      <c r="A2" s="153" t="s">
        <v>2</v>
      </c>
      <c r="B2" s="153"/>
      <c r="C2" s="154" t="e">
        <f>'tabela informacyjna'!C9&amp;", "&amp; 'tabela informacyjna'!D9</f>
        <v>#REF!</v>
      </c>
      <c r="D2" s="154"/>
      <c r="E2" s="154"/>
    </row>
    <row r="3" spans="1:8" ht="15" customHeight="1">
      <c r="A3" s="8"/>
      <c r="B3" s="8"/>
    </row>
    <row r="4" spans="1:8" s="10" customFormat="1" ht="51" customHeight="1">
      <c r="A4" s="155" t="s">
        <v>270</v>
      </c>
      <c r="B4" s="155"/>
      <c r="C4" s="155"/>
      <c r="D4" s="155"/>
      <c r="E4" s="155"/>
      <c r="F4" s="95">
        <f>'tabela informacyjna'!C6</f>
        <v>0</v>
      </c>
    </row>
    <row r="6" spans="1:8" ht="25.7" customHeight="1">
      <c r="A6" s="156" t="s">
        <v>17</v>
      </c>
      <c r="B6" s="156"/>
      <c r="C6" s="156"/>
      <c r="D6" s="156"/>
      <c r="E6" s="156"/>
    </row>
    <row r="8" spans="1:8" ht="25.15" customHeight="1">
      <c r="A8" s="111" t="s">
        <v>7</v>
      </c>
      <c r="B8" s="172" t="s">
        <v>8</v>
      </c>
      <c r="C8" s="172"/>
      <c r="D8" s="122" t="s">
        <v>273</v>
      </c>
      <c r="E8" s="111" t="s">
        <v>9</v>
      </c>
      <c r="F8" s="113" t="s">
        <v>9</v>
      </c>
      <c r="G8" s="113" t="s">
        <v>9</v>
      </c>
      <c r="H8" s="113" t="s">
        <v>9</v>
      </c>
    </row>
    <row r="9" spans="1:8" ht="19.899999999999999" customHeight="1">
      <c r="A9" s="42">
        <v>1</v>
      </c>
      <c r="B9" s="173" t="s">
        <v>19</v>
      </c>
      <c r="C9" s="173"/>
      <c r="D9" s="123"/>
      <c r="E9" s="86"/>
      <c r="F9" s="86"/>
      <c r="G9" s="86"/>
      <c r="H9" s="86"/>
    </row>
    <row r="10" spans="1:8" ht="58.7" customHeight="1">
      <c r="A10" s="42">
        <v>2</v>
      </c>
      <c r="B10" s="173" t="s">
        <v>20</v>
      </c>
      <c r="C10" s="173"/>
      <c r="D10" s="123"/>
      <c r="E10" s="87" t="e">
        <f>VLOOKUP(E9,Kody!H69:I87,2,FALSE)</f>
        <v>#N/A</v>
      </c>
      <c r="F10" s="87" t="e">
        <f>VLOOKUP(F9,Kody!I69:J87,2,FALSE)</f>
        <v>#N/A</v>
      </c>
      <c r="G10" s="87" t="e">
        <f>VLOOKUP(G9,Kody!J69:K87,2,FALSE)</f>
        <v>#N/A</v>
      </c>
      <c r="H10" s="87" t="e">
        <f>VLOOKUP(H9,Kody!K69:L87,2,FALSE)</f>
        <v>#N/A</v>
      </c>
    </row>
    <row r="11" spans="1:8" ht="32.450000000000003" customHeight="1">
      <c r="A11" s="42">
        <v>3</v>
      </c>
      <c r="B11" s="173" t="s">
        <v>21</v>
      </c>
      <c r="C11" s="173"/>
      <c r="D11" s="123"/>
      <c r="E11" s="88" t="e">
        <f>VLOOKUP('tabela informacyjna'!C9,Kody!B2:C25,2)</f>
        <v>#N/A</v>
      </c>
      <c r="F11" s="88" t="e">
        <f>VLOOKUP('tabela informacyjna'!D9,Kody!C2:D25,2)</f>
        <v>#REF!</v>
      </c>
      <c r="G11" s="88" t="e">
        <f>VLOOKUP('tabela informacyjna'!E9,Kody!D2:E25,2)</f>
        <v>#N/A</v>
      </c>
      <c r="H11" s="88" t="e">
        <f>VLOOKUP('tabela informacyjna'!F9,Kody!E2:F25,2)</f>
        <v>#N/A</v>
      </c>
    </row>
    <row r="12" spans="1:8">
      <c r="A12" s="42">
        <v>4</v>
      </c>
      <c r="B12" s="173" t="s">
        <v>0</v>
      </c>
      <c r="C12" s="173"/>
      <c r="D12" s="123"/>
      <c r="E12" s="89"/>
      <c r="F12" s="89"/>
      <c r="G12" s="89"/>
      <c r="H12" s="89"/>
    </row>
    <row r="13" spans="1:8">
      <c r="A13" s="42">
        <v>5</v>
      </c>
      <c r="B13" s="173" t="s">
        <v>23</v>
      </c>
      <c r="C13" s="173"/>
      <c r="D13" s="124"/>
      <c r="E13" s="91"/>
      <c r="F13" s="91"/>
      <c r="G13" s="91"/>
      <c r="H13" s="91"/>
    </row>
    <row r="14" spans="1:8">
      <c r="A14" s="42">
        <v>6</v>
      </c>
      <c r="B14" s="173" t="s">
        <v>22</v>
      </c>
      <c r="C14" s="173"/>
      <c r="D14" s="123"/>
      <c r="E14" s="89"/>
      <c r="F14" s="89"/>
      <c r="G14" s="89"/>
      <c r="H14" s="89"/>
    </row>
    <row r="15" spans="1:8">
      <c r="A15" s="42">
        <v>7</v>
      </c>
      <c r="B15" s="173" t="s">
        <v>24</v>
      </c>
      <c r="C15" s="173"/>
      <c r="D15" s="123"/>
      <c r="E15" s="89"/>
      <c r="F15" s="89"/>
      <c r="G15" s="89"/>
      <c r="H15" s="89"/>
    </row>
    <row r="16" spans="1:8">
      <c r="A16" s="42">
        <v>8</v>
      </c>
      <c r="B16" s="173" t="s">
        <v>25</v>
      </c>
      <c r="C16" s="173"/>
      <c r="D16" s="123"/>
      <c r="E16" s="89"/>
      <c r="F16" s="89"/>
      <c r="G16" s="89"/>
      <c r="H16" s="89"/>
    </row>
    <row r="17" spans="1:8">
      <c r="A17" s="42">
        <v>9</v>
      </c>
      <c r="B17" s="176" t="s">
        <v>26</v>
      </c>
      <c r="C17" s="177"/>
      <c r="D17" s="125"/>
      <c r="E17" s="89"/>
      <c r="F17" s="89"/>
      <c r="G17" s="89"/>
      <c r="H17" s="89"/>
    </row>
    <row r="18" spans="1:8">
      <c r="A18" s="157">
        <v>10</v>
      </c>
      <c r="B18" s="174" t="s">
        <v>39</v>
      </c>
      <c r="C18" s="107" t="s">
        <v>70</v>
      </c>
      <c r="D18" s="117"/>
      <c r="E18" s="90"/>
      <c r="F18" s="90"/>
      <c r="G18" s="90"/>
      <c r="H18" s="90"/>
    </row>
    <row r="19" spans="1:8">
      <c r="A19" s="159"/>
      <c r="B19" s="175"/>
      <c r="C19" s="107" t="s">
        <v>69</v>
      </c>
      <c r="D19" s="117"/>
      <c r="E19" s="89"/>
      <c r="F19" s="89"/>
      <c r="G19" s="89"/>
      <c r="H19" s="89"/>
    </row>
    <row r="20" spans="1:8">
      <c r="A20" s="42">
        <v>11</v>
      </c>
      <c r="B20" s="173" t="s">
        <v>29</v>
      </c>
      <c r="C20" s="173"/>
      <c r="D20" s="117">
        <f t="shared" ref="D20" si="0">SUM(E20:DO20)</f>
        <v>0</v>
      </c>
      <c r="E20" s="89"/>
      <c r="F20" s="89"/>
      <c r="G20" s="89"/>
      <c r="H20" s="89"/>
    </row>
    <row r="21" spans="1:8">
      <c r="A21" s="42">
        <v>12</v>
      </c>
      <c r="B21" s="173" t="s">
        <v>5</v>
      </c>
      <c r="C21" s="173"/>
      <c r="D21" s="123"/>
      <c r="E21" s="89"/>
      <c r="F21" s="89"/>
      <c r="G21" s="89"/>
      <c r="H21" s="89"/>
    </row>
    <row r="22" spans="1:8">
      <c r="A22" s="42">
        <v>13</v>
      </c>
      <c r="B22" s="173" t="s">
        <v>18</v>
      </c>
      <c r="C22" s="173"/>
      <c r="D22" s="123"/>
      <c r="E22" s="89"/>
      <c r="F22" s="89"/>
      <c r="G22" s="89"/>
      <c r="H22" s="89"/>
    </row>
    <row r="23" spans="1:8">
      <c r="A23" s="42">
        <v>14</v>
      </c>
      <c r="B23" s="173" t="s">
        <v>31</v>
      </c>
      <c r="C23" s="173"/>
      <c r="D23" s="123"/>
      <c r="E23" s="89"/>
      <c r="F23" s="89"/>
      <c r="G23" s="89"/>
      <c r="H23" s="89"/>
    </row>
  </sheetData>
  <mergeCells count="22">
    <mergeCell ref="B21:C21"/>
    <mergeCell ref="B22:C22"/>
    <mergeCell ref="B23:C23"/>
    <mergeCell ref="B14:C14"/>
    <mergeCell ref="B15:C15"/>
    <mergeCell ref="B16:C16"/>
    <mergeCell ref="B17:C17"/>
    <mergeCell ref="B20:C20"/>
    <mergeCell ref="B13:C13"/>
    <mergeCell ref="A18:A19"/>
    <mergeCell ref="B18:B19"/>
    <mergeCell ref="B8:C8"/>
    <mergeCell ref="B9:C9"/>
    <mergeCell ref="B10:C10"/>
    <mergeCell ref="B11:C11"/>
    <mergeCell ref="B12:C12"/>
    <mergeCell ref="A4:E4"/>
    <mergeCell ref="C2:E2"/>
    <mergeCell ref="A1:B1"/>
    <mergeCell ref="C1:E1"/>
    <mergeCell ref="A6:E6"/>
    <mergeCell ref="A2:B2"/>
  </mergeCells>
  <dataValidations xWindow="1000" yWindow="444" count="1">
    <dataValidation type="list" allowBlank="1" showInputMessage="1" showErrorMessage="1" sqref="E9:H9">
      <formula1>Kod_Wspomagajace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C4" sqref="C4:D15"/>
    </sheetView>
  </sheetViews>
  <sheetFormatPr defaultRowHeight="15"/>
  <cols>
    <col min="2" max="2" width="36.28515625" customWidth="1"/>
    <col min="3" max="3" width="14.5703125" customWidth="1"/>
    <col min="4" max="4" width="17.5703125" customWidth="1"/>
  </cols>
  <sheetData>
    <row r="1" spans="1:5" ht="24" customHeight="1" thickBot="1">
      <c r="A1" s="187" t="s">
        <v>7</v>
      </c>
      <c r="B1" s="190" t="s">
        <v>71</v>
      </c>
      <c r="C1" s="193" t="s">
        <v>72</v>
      </c>
      <c r="D1" s="194"/>
      <c r="E1" s="21"/>
    </row>
    <row r="2" spans="1:5" ht="42" customHeight="1">
      <c r="A2" s="188"/>
      <c r="B2" s="191"/>
      <c r="C2" s="14" t="s">
        <v>66</v>
      </c>
      <c r="D2" s="20" t="s">
        <v>74</v>
      </c>
      <c r="E2" s="22"/>
    </row>
    <row r="3" spans="1:5" ht="27.75" thickBot="1">
      <c r="A3" s="189"/>
      <c r="B3" s="192"/>
      <c r="C3" s="15" t="s">
        <v>73</v>
      </c>
      <c r="D3" s="19" t="s">
        <v>73</v>
      </c>
      <c r="E3" s="23"/>
    </row>
    <row r="4" spans="1:5" ht="17.25" thickBot="1">
      <c r="A4" s="16">
        <v>1</v>
      </c>
      <c r="B4" s="17" t="s">
        <v>75</v>
      </c>
      <c r="C4" s="16">
        <v>42.96</v>
      </c>
      <c r="D4" s="6">
        <v>2.4500000000000001E-2</v>
      </c>
      <c r="E4" s="18"/>
    </row>
    <row r="5" spans="1:5" ht="17.25" thickBot="1">
      <c r="A5" s="16">
        <v>2</v>
      </c>
      <c r="B5" s="17" t="s">
        <v>76</v>
      </c>
      <c r="C5" s="16">
        <v>42.96</v>
      </c>
      <c r="D5" s="6">
        <v>2.4500000000000001E-2</v>
      </c>
      <c r="E5" s="18"/>
    </row>
    <row r="6" spans="1:5" ht="26.25" thickBot="1">
      <c r="A6" s="16">
        <v>3</v>
      </c>
      <c r="B6" s="17" t="s">
        <v>77</v>
      </c>
      <c r="C6" s="16">
        <v>2.56</v>
      </c>
      <c r="D6" s="6">
        <v>1E-4</v>
      </c>
      <c r="E6" s="18"/>
    </row>
    <row r="7" spans="1:5" ht="26.25" thickBot="1">
      <c r="A7" s="16">
        <v>4</v>
      </c>
      <c r="B7" s="17" t="s">
        <v>78</v>
      </c>
      <c r="C7" s="16">
        <v>17.440000000000001</v>
      </c>
      <c r="D7" s="6">
        <v>8.6E-3</v>
      </c>
      <c r="E7" s="18"/>
    </row>
    <row r="8" spans="1:5" ht="26.25" thickBot="1">
      <c r="A8" s="16">
        <v>5</v>
      </c>
      <c r="B8" s="17" t="s">
        <v>79</v>
      </c>
      <c r="C8" s="16">
        <v>-30.92</v>
      </c>
      <c r="D8" s="6">
        <v>2.2000000000000001E-3</v>
      </c>
      <c r="E8" s="18"/>
    </row>
    <row r="9" spans="1:5" ht="26.25" thickBot="1">
      <c r="A9" s="16">
        <v>6</v>
      </c>
      <c r="B9" s="17" t="s">
        <v>80</v>
      </c>
      <c r="C9" s="16">
        <v>17.440000000000001</v>
      </c>
      <c r="D9" s="6">
        <v>1.3899999999999999E-2</v>
      </c>
      <c r="E9" s="18"/>
    </row>
    <row r="10" spans="1:5" ht="26.25" thickBot="1">
      <c r="A10" s="16">
        <v>7</v>
      </c>
      <c r="B10" s="17" t="s">
        <v>81</v>
      </c>
      <c r="C10" s="16">
        <v>34.880000000000003</v>
      </c>
      <c r="D10" s="6">
        <v>1.9199999999999998E-2</v>
      </c>
      <c r="E10" s="18"/>
    </row>
    <row r="11" spans="1:5" ht="17.25" thickBot="1">
      <c r="A11" s="16">
        <v>8</v>
      </c>
      <c r="B11" s="17" t="s">
        <v>82</v>
      </c>
      <c r="C11" s="16">
        <v>42.9</v>
      </c>
      <c r="D11" s="6">
        <v>2.4500000000000001E-2</v>
      </c>
      <c r="E11" s="18"/>
    </row>
    <row r="12" spans="1:5" ht="17.25" thickBot="1">
      <c r="A12" s="16">
        <v>9</v>
      </c>
      <c r="B12" s="17" t="s">
        <v>83</v>
      </c>
      <c r="C12" s="16">
        <v>42.56</v>
      </c>
      <c r="D12" s="6">
        <v>2.2200000000000001E-2</v>
      </c>
      <c r="E12" s="18"/>
    </row>
    <row r="13" spans="1:5" ht="17.25" thickBot="1">
      <c r="A13" s="16">
        <v>10</v>
      </c>
      <c r="B13" s="17" t="s">
        <v>84</v>
      </c>
      <c r="C13" s="16">
        <v>42.96</v>
      </c>
      <c r="D13" s="6">
        <v>2.4500000000000001E-2</v>
      </c>
      <c r="E13" s="18"/>
    </row>
    <row r="14" spans="1:5" ht="17.25" thickBot="1">
      <c r="A14" s="16">
        <v>11</v>
      </c>
      <c r="B14" s="17" t="s">
        <v>85</v>
      </c>
      <c r="C14" s="16">
        <v>3.31</v>
      </c>
      <c r="D14" s="6">
        <v>1.9E-3</v>
      </c>
      <c r="E14" s="18"/>
    </row>
    <row r="15" spans="1:5" ht="17.25" thickBot="1">
      <c r="A15" s="16">
        <v>12</v>
      </c>
      <c r="B15" s="17" t="s">
        <v>4</v>
      </c>
      <c r="C15" s="16">
        <v>12.89</v>
      </c>
      <c r="D15" s="6">
        <v>7.4000000000000003E-3</v>
      </c>
      <c r="E15" s="18"/>
    </row>
  </sheetData>
  <mergeCells count="3">
    <mergeCell ref="A1:A3"/>
    <mergeCell ref="B1:B3"/>
    <mergeCell ref="C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K87"/>
  <sheetViews>
    <sheetView topLeftCell="G124" workbookViewId="0">
      <selection activeCell="I19" sqref="I19"/>
    </sheetView>
  </sheetViews>
  <sheetFormatPr defaultRowHeight="15"/>
  <cols>
    <col min="2" max="2" width="14.85546875" style="78" customWidth="1"/>
    <col min="3" max="3" width="22" style="51" customWidth="1"/>
    <col min="4" max="4" width="10" style="51" customWidth="1"/>
    <col min="5" max="5" width="26.5703125" style="54" customWidth="1"/>
    <col min="6" max="6" width="54.5703125" style="54" customWidth="1"/>
    <col min="7" max="7" width="9.140625" customWidth="1"/>
    <col min="8" max="8" width="17.28515625" customWidth="1"/>
    <col min="9" max="9" width="78.28515625" customWidth="1"/>
  </cols>
  <sheetData>
    <row r="1" spans="2:9" ht="15.75" thickBot="1">
      <c r="B1" s="75" t="s">
        <v>227</v>
      </c>
      <c r="C1" s="68" t="s">
        <v>228</v>
      </c>
      <c r="D1" s="73"/>
      <c r="E1" s="74" t="s">
        <v>114</v>
      </c>
      <c r="F1" s="74" t="s">
        <v>115</v>
      </c>
      <c r="H1" s="25" t="s">
        <v>116</v>
      </c>
      <c r="I1" s="25" t="s">
        <v>117</v>
      </c>
    </row>
    <row r="2" spans="2:9" ht="15.75" thickBot="1">
      <c r="B2" s="79" t="s">
        <v>249</v>
      </c>
      <c r="C2" s="67" t="s">
        <v>263</v>
      </c>
      <c r="D2" s="69"/>
      <c r="E2" s="57" t="s">
        <v>155</v>
      </c>
      <c r="F2" s="58" t="s">
        <v>156</v>
      </c>
      <c r="H2" s="37" t="s">
        <v>223</v>
      </c>
      <c r="I2" s="37"/>
    </row>
    <row r="3" spans="2:9" ht="26.25" thickBot="1">
      <c r="B3" s="76" t="s">
        <v>156</v>
      </c>
      <c r="C3" s="64" t="s">
        <v>155</v>
      </c>
      <c r="D3" s="70"/>
      <c r="E3" s="59" t="s">
        <v>153</v>
      </c>
      <c r="F3" s="60" t="s">
        <v>154</v>
      </c>
      <c r="H3" s="136" t="s">
        <v>324</v>
      </c>
      <c r="I3" s="138" t="s">
        <v>313</v>
      </c>
    </row>
    <row r="4" spans="2:9" ht="15.75" thickBot="1">
      <c r="B4" s="80" t="s">
        <v>250</v>
      </c>
      <c r="C4" s="64" t="s">
        <v>263</v>
      </c>
      <c r="D4" s="70"/>
      <c r="E4" s="59" t="s">
        <v>157</v>
      </c>
      <c r="F4" s="60" t="s">
        <v>158</v>
      </c>
      <c r="H4" s="137" t="s">
        <v>325</v>
      </c>
      <c r="I4" s="139" t="s">
        <v>314</v>
      </c>
    </row>
    <row r="5" spans="2:9" ht="53.85" customHeight="1" thickBot="1">
      <c r="B5" s="76" t="s">
        <v>154</v>
      </c>
      <c r="C5" s="64" t="s">
        <v>153</v>
      </c>
      <c r="D5" s="70"/>
      <c r="E5" s="59" t="s">
        <v>151</v>
      </c>
      <c r="F5" s="60" t="s">
        <v>152</v>
      </c>
      <c r="H5" s="137" t="s">
        <v>326</v>
      </c>
      <c r="I5" s="139" t="s">
        <v>315</v>
      </c>
    </row>
    <row r="6" spans="2:9" ht="15.75" thickBot="1">
      <c r="B6" s="80" t="s">
        <v>87</v>
      </c>
      <c r="C6" s="64" t="s">
        <v>263</v>
      </c>
      <c r="D6" s="71"/>
      <c r="E6" s="59" t="s">
        <v>159</v>
      </c>
      <c r="F6" s="60" t="s">
        <v>152</v>
      </c>
      <c r="H6" s="136" t="s">
        <v>327</v>
      </c>
      <c r="I6" s="140" t="s">
        <v>316</v>
      </c>
    </row>
    <row r="7" spans="2:9" ht="26.25" thickBot="1">
      <c r="B7" s="80" t="s">
        <v>251</v>
      </c>
      <c r="C7" s="64" t="s">
        <v>263</v>
      </c>
      <c r="D7" s="71"/>
      <c r="E7" s="59" t="s">
        <v>203</v>
      </c>
      <c r="F7" s="60" t="s">
        <v>152</v>
      </c>
      <c r="H7" s="137" t="s">
        <v>328</v>
      </c>
      <c r="I7" s="140" t="s">
        <v>317</v>
      </c>
    </row>
    <row r="8" spans="2:9" ht="15.75" thickBot="1">
      <c r="B8" s="76" t="s">
        <v>158</v>
      </c>
      <c r="C8" s="64" t="s">
        <v>157</v>
      </c>
      <c r="D8" s="71"/>
      <c r="E8" s="59" t="s">
        <v>160</v>
      </c>
      <c r="F8" s="60" t="s">
        <v>161</v>
      </c>
      <c r="H8" s="137" t="s">
        <v>329</v>
      </c>
      <c r="I8" s="195" t="s">
        <v>318</v>
      </c>
    </row>
    <row r="9" spans="2:9" ht="52.9" customHeight="1" thickBot="1">
      <c r="B9" s="80" t="s">
        <v>252</v>
      </c>
      <c r="C9" s="64" t="s">
        <v>263</v>
      </c>
      <c r="D9" s="71"/>
      <c r="E9" s="59" t="s">
        <v>135</v>
      </c>
      <c r="F9" s="60" t="s">
        <v>136</v>
      </c>
      <c r="H9" s="137" t="s">
        <v>330</v>
      </c>
      <c r="I9" s="196"/>
    </row>
    <row r="10" spans="2:9" ht="15.75" thickBot="1">
      <c r="B10" s="80" t="s">
        <v>253</v>
      </c>
      <c r="C10" s="64" t="s">
        <v>263</v>
      </c>
      <c r="D10" s="71"/>
      <c r="E10" s="59" t="s">
        <v>162</v>
      </c>
      <c r="F10" s="60" t="s">
        <v>136</v>
      </c>
      <c r="H10" s="137" t="s">
        <v>331</v>
      </c>
      <c r="I10" s="197" t="s">
        <v>319</v>
      </c>
    </row>
    <row r="11" spans="2:9" ht="36.75" thickBot="1">
      <c r="B11" s="76" t="s">
        <v>152</v>
      </c>
      <c r="C11" s="64" t="s">
        <v>245</v>
      </c>
      <c r="D11" s="71"/>
      <c r="E11" s="59" t="s">
        <v>204</v>
      </c>
      <c r="F11" s="60" t="s">
        <v>136</v>
      </c>
      <c r="H11" s="137" t="s">
        <v>332</v>
      </c>
      <c r="I11" s="198"/>
    </row>
    <row r="12" spans="2:9" ht="51.6" customHeight="1" thickBot="1">
      <c r="B12" s="76" t="s">
        <v>161</v>
      </c>
      <c r="C12" s="66" t="s">
        <v>160</v>
      </c>
      <c r="D12" s="71"/>
      <c r="E12" s="59" t="s">
        <v>149</v>
      </c>
      <c r="F12" s="60" t="s">
        <v>150</v>
      </c>
      <c r="H12" s="136" t="s">
        <v>333</v>
      </c>
      <c r="I12" s="138" t="s">
        <v>320</v>
      </c>
    </row>
    <row r="13" spans="2:9" ht="26.25" thickBot="1">
      <c r="B13" s="80" t="s">
        <v>254</v>
      </c>
      <c r="C13" s="64" t="s">
        <v>263</v>
      </c>
      <c r="D13" s="71"/>
      <c r="E13" s="59" t="s">
        <v>163</v>
      </c>
      <c r="F13" s="60" t="s">
        <v>150</v>
      </c>
      <c r="H13" s="137" t="s">
        <v>334</v>
      </c>
      <c r="I13" s="139" t="s">
        <v>321</v>
      </c>
    </row>
    <row r="14" spans="2:9" ht="26.25" thickBot="1">
      <c r="B14" s="80" t="s">
        <v>255</v>
      </c>
      <c r="C14" s="64" t="s">
        <v>263</v>
      </c>
      <c r="D14" s="71"/>
      <c r="E14" s="59" t="s">
        <v>205</v>
      </c>
      <c r="F14" s="60" t="s">
        <v>150</v>
      </c>
      <c r="H14" s="137" t="s">
        <v>335</v>
      </c>
      <c r="I14" s="139" t="s">
        <v>322</v>
      </c>
    </row>
    <row r="15" spans="2:9" ht="49.5" customHeight="1" thickBot="1">
      <c r="B15" s="76" t="s">
        <v>136</v>
      </c>
      <c r="C15" s="66" t="s">
        <v>229</v>
      </c>
      <c r="D15" s="71"/>
      <c r="E15" s="59" t="s">
        <v>129</v>
      </c>
      <c r="F15" s="60" t="s">
        <v>130</v>
      </c>
      <c r="H15" s="137" t="s">
        <v>336</v>
      </c>
      <c r="I15" s="139" t="s">
        <v>323</v>
      </c>
    </row>
    <row r="16" spans="2:9" ht="36.75" thickBot="1">
      <c r="B16" s="76" t="s">
        <v>150</v>
      </c>
      <c r="C16" s="66" t="s">
        <v>230</v>
      </c>
      <c r="D16" s="71"/>
      <c r="E16" s="59" t="s">
        <v>164</v>
      </c>
      <c r="F16" s="60" t="s">
        <v>130</v>
      </c>
      <c r="H16" s="32"/>
      <c r="I16" s="27"/>
    </row>
    <row r="17" spans="2:10" ht="36.75" thickBot="1">
      <c r="B17" s="76" t="s">
        <v>130</v>
      </c>
      <c r="C17" s="66" t="s">
        <v>231</v>
      </c>
      <c r="D17" s="71"/>
      <c r="E17" s="59" t="s">
        <v>206</v>
      </c>
      <c r="F17" s="60" t="s">
        <v>130</v>
      </c>
      <c r="H17" s="32"/>
      <c r="I17" s="27"/>
    </row>
    <row r="18" spans="2:10" ht="15.75" thickBot="1">
      <c r="B18" s="80" t="s">
        <v>256</v>
      </c>
      <c r="C18" s="64" t="s">
        <v>263</v>
      </c>
      <c r="D18" s="71"/>
      <c r="E18" s="59" t="s">
        <v>165</v>
      </c>
      <c r="F18" s="60" t="s">
        <v>166</v>
      </c>
      <c r="H18" s="32"/>
      <c r="I18" s="27"/>
    </row>
    <row r="19" spans="2:10" ht="51.6" customHeight="1" thickBot="1">
      <c r="B19" s="80" t="s">
        <v>257</v>
      </c>
      <c r="C19" s="64" t="s">
        <v>263</v>
      </c>
      <c r="D19" s="71"/>
      <c r="E19" s="59" t="s">
        <v>127</v>
      </c>
      <c r="F19" s="60" t="s">
        <v>128</v>
      </c>
      <c r="H19" s="32"/>
      <c r="I19" s="27"/>
    </row>
    <row r="20" spans="2:10" ht="15.75" thickBot="1">
      <c r="B20" s="80" t="s">
        <v>258</v>
      </c>
      <c r="C20" s="64" t="s">
        <v>263</v>
      </c>
      <c r="D20" s="71"/>
      <c r="E20" s="59" t="s">
        <v>167</v>
      </c>
      <c r="F20" s="60" t="s">
        <v>128</v>
      </c>
      <c r="H20" s="32"/>
      <c r="I20" s="27"/>
    </row>
    <row r="21" spans="2:10" ht="15.75" thickBot="1">
      <c r="B21" s="80" t="s">
        <v>259</v>
      </c>
      <c r="C21" s="64" t="s">
        <v>263</v>
      </c>
      <c r="D21" s="71"/>
      <c r="E21" s="59" t="s">
        <v>207</v>
      </c>
      <c r="F21" s="60" t="s">
        <v>128</v>
      </c>
      <c r="H21" s="32"/>
      <c r="I21" s="26"/>
    </row>
    <row r="22" spans="2:10" ht="52.9" customHeight="1" thickBot="1">
      <c r="B22" s="76" t="s">
        <v>166</v>
      </c>
      <c r="C22" s="66" t="s">
        <v>165</v>
      </c>
      <c r="D22" s="71"/>
      <c r="E22" s="59" t="s">
        <v>168</v>
      </c>
      <c r="F22" s="60" t="s">
        <v>169</v>
      </c>
      <c r="H22" s="32"/>
      <c r="I22" s="17"/>
      <c r="J22" s="28"/>
    </row>
    <row r="23" spans="2:10" ht="36.75" thickBot="1">
      <c r="B23" s="76" t="s">
        <v>128</v>
      </c>
      <c r="C23" s="66" t="s">
        <v>232</v>
      </c>
      <c r="D23" s="71"/>
      <c r="E23" s="59" t="s">
        <v>208</v>
      </c>
      <c r="F23" s="60" t="s">
        <v>169</v>
      </c>
      <c r="H23" s="34"/>
      <c r="I23" s="30"/>
      <c r="J23" s="28"/>
    </row>
    <row r="24" spans="2:10" ht="68.45" customHeight="1" thickBot="1">
      <c r="B24" s="80" t="s">
        <v>128</v>
      </c>
      <c r="C24" s="64" t="s">
        <v>263</v>
      </c>
      <c r="D24" s="71"/>
      <c r="E24" s="59" t="s">
        <v>170</v>
      </c>
      <c r="F24" s="60" t="s">
        <v>171</v>
      </c>
      <c r="H24" s="34"/>
      <c r="I24" s="30"/>
      <c r="J24" s="28"/>
    </row>
    <row r="25" spans="2:10" ht="67.150000000000006" customHeight="1" thickBot="1">
      <c r="B25" s="76" t="s">
        <v>169</v>
      </c>
      <c r="C25" s="66" t="s">
        <v>233</v>
      </c>
      <c r="D25" s="70"/>
      <c r="E25" s="59" t="s">
        <v>172</v>
      </c>
      <c r="F25" s="60" t="s">
        <v>173</v>
      </c>
      <c r="H25" s="34"/>
      <c r="I25" s="30"/>
      <c r="J25" s="28"/>
    </row>
    <row r="26" spans="2:10" ht="31.15" customHeight="1" thickBot="1">
      <c r="B26" s="76" t="s">
        <v>171</v>
      </c>
      <c r="C26" s="66" t="s">
        <v>170</v>
      </c>
      <c r="D26" s="71"/>
      <c r="E26" s="59" t="s">
        <v>174</v>
      </c>
      <c r="F26" s="60" t="s">
        <v>175</v>
      </c>
      <c r="H26" s="34"/>
      <c r="I26" s="30"/>
      <c r="J26" s="28"/>
    </row>
    <row r="27" spans="2:10" ht="60.75" customHeight="1" thickBot="1">
      <c r="B27" s="80" t="s">
        <v>260</v>
      </c>
      <c r="C27" s="64" t="s">
        <v>263</v>
      </c>
      <c r="D27" s="71"/>
      <c r="E27" s="59" t="s">
        <v>133</v>
      </c>
      <c r="F27" s="60" t="s">
        <v>134</v>
      </c>
      <c r="H27" s="34"/>
      <c r="I27" s="30"/>
      <c r="J27" s="28"/>
    </row>
    <row r="28" spans="2:10" ht="37.700000000000003" customHeight="1" thickBot="1">
      <c r="B28" s="76" t="s">
        <v>173</v>
      </c>
      <c r="C28" s="66" t="s">
        <v>172</v>
      </c>
      <c r="D28" s="71"/>
      <c r="E28" s="59" t="s">
        <v>176</v>
      </c>
      <c r="F28" s="60" t="s">
        <v>134</v>
      </c>
      <c r="H28" s="34"/>
      <c r="I28" s="30"/>
      <c r="J28" s="28"/>
    </row>
    <row r="29" spans="2:10" ht="39.75" customHeight="1">
      <c r="B29" s="80" t="s">
        <v>109</v>
      </c>
      <c r="C29" s="64" t="s">
        <v>263</v>
      </c>
      <c r="D29" s="71"/>
      <c r="E29" s="59" t="s">
        <v>209</v>
      </c>
      <c r="F29" s="60" t="s">
        <v>134</v>
      </c>
      <c r="H29" s="34"/>
      <c r="I29" s="30"/>
      <c r="J29" s="28"/>
    </row>
    <row r="30" spans="2:10" ht="39.75" customHeight="1" thickBot="1">
      <c r="B30" s="76" t="s">
        <v>175</v>
      </c>
      <c r="C30" s="66" t="s">
        <v>174</v>
      </c>
      <c r="D30" s="71"/>
      <c r="E30" s="59" t="s">
        <v>177</v>
      </c>
      <c r="F30" s="60" t="s">
        <v>178</v>
      </c>
      <c r="H30" s="32"/>
      <c r="I30" s="17"/>
      <c r="J30" s="28"/>
    </row>
    <row r="31" spans="2:10" ht="41.25" customHeight="1" thickBot="1">
      <c r="B31" s="80" t="s">
        <v>261</v>
      </c>
      <c r="C31" s="64" t="s">
        <v>263</v>
      </c>
      <c r="D31" s="71"/>
      <c r="E31" s="59" t="s">
        <v>210</v>
      </c>
      <c r="F31" s="60" t="s">
        <v>178</v>
      </c>
      <c r="H31" s="34"/>
      <c r="I31" s="30"/>
      <c r="J31" s="28"/>
    </row>
    <row r="32" spans="2:10" ht="39" customHeight="1" thickBot="1">
      <c r="B32" s="76" t="s">
        <v>134</v>
      </c>
      <c r="C32" s="66" t="s">
        <v>234</v>
      </c>
      <c r="D32" s="71"/>
      <c r="E32" s="59" t="s">
        <v>179</v>
      </c>
      <c r="F32" s="60" t="s">
        <v>180</v>
      </c>
      <c r="H32" s="34"/>
      <c r="I32" s="30"/>
      <c r="J32" s="28"/>
    </row>
    <row r="33" spans="2:11" ht="67.150000000000006" customHeight="1" thickBot="1">
      <c r="B33" s="80" t="s">
        <v>262</v>
      </c>
      <c r="C33" s="64" t="s">
        <v>263</v>
      </c>
      <c r="D33" s="71"/>
      <c r="E33" s="59" t="s">
        <v>123</v>
      </c>
      <c r="F33" s="60" t="s">
        <v>124</v>
      </c>
      <c r="H33" s="34"/>
      <c r="I33" s="31"/>
      <c r="J33" s="28"/>
    </row>
    <row r="34" spans="2:11" ht="45.2" customHeight="1" thickBot="1">
      <c r="B34" s="76" t="s">
        <v>178</v>
      </c>
      <c r="C34" s="66" t="s">
        <v>235</v>
      </c>
      <c r="D34" s="72"/>
      <c r="E34" s="59" t="s">
        <v>181</v>
      </c>
      <c r="F34" s="61" t="s">
        <v>124</v>
      </c>
      <c r="H34" s="35"/>
      <c r="I34" s="30"/>
      <c r="J34" s="28"/>
    </row>
    <row r="35" spans="2:11" ht="34.700000000000003" customHeight="1" thickBot="1">
      <c r="B35" s="80" t="s">
        <v>90</v>
      </c>
      <c r="C35" s="64" t="s">
        <v>263</v>
      </c>
      <c r="D35" s="52"/>
      <c r="E35" s="59" t="s">
        <v>211</v>
      </c>
      <c r="F35" s="60" t="s">
        <v>124</v>
      </c>
      <c r="H35" s="35"/>
      <c r="I35" s="30"/>
      <c r="J35" s="28"/>
    </row>
    <row r="36" spans="2:11" ht="30.75" customHeight="1" thickBot="1">
      <c r="B36" s="80" t="s">
        <v>95</v>
      </c>
      <c r="C36" s="64" t="s">
        <v>263</v>
      </c>
      <c r="D36" s="53"/>
      <c r="E36" s="59" t="s">
        <v>182</v>
      </c>
      <c r="F36" s="61" t="s">
        <v>183</v>
      </c>
      <c r="H36" s="35"/>
      <c r="I36" s="30"/>
      <c r="J36" s="28"/>
    </row>
    <row r="37" spans="2:11" ht="52.35" customHeight="1">
      <c r="B37" s="76" t="s">
        <v>180</v>
      </c>
      <c r="C37" s="66" t="s">
        <v>179</v>
      </c>
      <c r="D37" s="53"/>
      <c r="E37" s="59" t="s">
        <v>121</v>
      </c>
      <c r="F37" s="60" t="s">
        <v>122</v>
      </c>
      <c r="H37" s="35"/>
      <c r="I37" s="30"/>
      <c r="J37" s="28"/>
    </row>
    <row r="38" spans="2:11" ht="32.25" customHeight="1" thickBot="1">
      <c r="B38" s="80" t="s">
        <v>104</v>
      </c>
      <c r="C38" s="64" t="s">
        <v>263</v>
      </c>
      <c r="D38" s="52"/>
      <c r="E38" s="59" t="s">
        <v>184</v>
      </c>
      <c r="F38" s="60" t="s">
        <v>122</v>
      </c>
      <c r="H38" s="36"/>
      <c r="I38" s="33"/>
      <c r="J38" s="28"/>
    </row>
    <row r="39" spans="2:11" ht="39" customHeight="1" thickBot="1">
      <c r="B39" s="80" t="s">
        <v>108</v>
      </c>
      <c r="C39" s="64" t="s">
        <v>263</v>
      </c>
      <c r="D39" s="52"/>
      <c r="E39" s="59" t="s">
        <v>212</v>
      </c>
      <c r="F39" s="60" t="s">
        <v>122</v>
      </c>
      <c r="H39" s="35"/>
      <c r="I39" s="30"/>
      <c r="J39" s="28"/>
      <c r="K39" s="28"/>
    </row>
    <row r="40" spans="2:11" ht="38.25" customHeight="1" thickBot="1">
      <c r="B40" s="76" t="s">
        <v>124</v>
      </c>
      <c r="C40" s="66" t="s">
        <v>236</v>
      </c>
      <c r="D40" s="53"/>
      <c r="E40" s="59" t="s">
        <v>185</v>
      </c>
      <c r="F40" s="60" t="s">
        <v>186</v>
      </c>
      <c r="H40" s="35"/>
      <c r="I40" s="30"/>
      <c r="J40" s="28"/>
      <c r="K40" s="28"/>
    </row>
    <row r="41" spans="2:11" ht="24.75" customHeight="1" thickBot="1">
      <c r="B41" s="77" t="s">
        <v>183</v>
      </c>
      <c r="C41" s="66" t="s">
        <v>264</v>
      </c>
      <c r="D41" s="53"/>
      <c r="E41" s="59" t="s">
        <v>187</v>
      </c>
      <c r="F41" s="60" t="s">
        <v>188</v>
      </c>
      <c r="H41" s="35"/>
      <c r="I41" s="30"/>
      <c r="J41" s="18"/>
      <c r="K41" s="28"/>
    </row>
    <row r="42" spans="2:11" ht="44.45" customHeight="1" thickBot="1">
      <c r="B42" s="80" t="s">
        <v>110</v>
      </c>
      <c r="C42" s="64" t="s">
        <v>263</v>
      </c>
      <c r="D42" s="53"/>
      <c r="E42" s="59" t="s">
        <v>143</v>
      </c>
      <c r="F42" s="60" t="s">
        <v>144</v>
      </c>
      <c r="H42" s="39" t="s">
        <v>224</v>
      </c>
      <c r="I42" s="38"/>
      <c r="J42" s="18"/>
      <c r="K42" s="28"/>
    </row>
    <row r="43" spans="2:11" ht="36" customHeight="1" thickBot="1">
      <c r="B43" s="76" t="s">
        <v>122</v>
      </c>
      <c r="C43" s="66" t="s">
        <v>237</v>
      </c>
      <c r="D43" s="52"/>
      <c r="E43" s="59" t="s">
        <v>189</v>
      </c>
      <c r="F43" s="60" t="s">
        <v>144</v>
      </c>
      <c r="H43" s="136" t="s">
        <v>337</v>
      </c>
      <c r="I43" s="138" t="s">
        <v>345</v>
      </c>
      <c r="J43" s="28"/>
    </row>
    <row r="44" spans="2:11" ht="16.5" thickBot="1">
      <c r="B44" s="80" t="s">
        <v>91</v>
      </c>
      <c r="C44" s="64" t="s">
        <v>263</v>
      </c>
      <c r="D44" s="52"/>
      <c r="E44" s="59" t="s">
        <v>213</v>
      </c>
      <c r="F44" s="60" t="s">
        <v>144</v>
      </c>
      <c r="H44" s="137" t="s">
        <v>338</v>
      </c>
      <c r="I44" s="139" t="s">
        <v>346</v>
      </c>
      <c r="J44" s="28"/>
    </row>
    <row r="45" spans="2:11" ht="43.9" customHeight="1" thickBot="1">
      <c r="B45" s="80" t="s">
        <v>89</v>
      </c>
      <c r="C45" s="64" t="s">
        <v>263</v>
      </c>
      <c r="D45" s="53"/>
      <c r="E45" s="59" t="s">
        <v>147</v>
      </c>
      <c r="F45" s="60" t="s">
        <v>148</v>
      </c>
      <c r="H45" s="136" t="s">
        <v>339</v>
      </c>
      <c r="I45" s="138" t="s">
        <v>347</v>
      </c>
      <c r="J45" s="28"/>
    </row>
    <row r="46" spans="2:11" ht="16.5" thickBot="1">
      <c r="B46" s="76" t="s">
        <v>186</v>
      </c>
      <c r="C46" s="66" t="s">
        <v>185</v>
      </c>
      <c r="D46" s="52"/>
      <c r="E46" s="59" t="s">
        <v>190</v>
      </c>
      <c r="F46" s="60" t="s">
        <v>148</v>
      </c>
      <c r="H46" s="137" t="s">
        <v>340</v>
      </c>
      <c r="I46" s="139" t="s">
        <v>348</v>
      </c>
      <c r="J46" s="28"/>
    </row>
    <row r="47" spans="2:11" ht="74.25" thickBot="1">
      <c r="B47" s="80" t="s">
        <v>111</v>
      </c>
      <c r="C47" s="81"/>
      <c r="D47" s="52"/>
      <c r="E47" s="59" t="s">
        <v>214</v>
      </c>
      <c r="F47" s="60" t="s">
        <v>148</v>
      </c>
      <c r="H47" s="137" t="s">
        <v>341</v>
      </c>
      <c r="I47" s="141" t="s">
        <v>349</v>
      </c>
    </row>
    <row r="48" spans="2:11" ht="110.25" thickBot="1">
      <c r="B48" s="76" t="s">
        <v>188</v>
      </c>
      <c r="C48" s="66" t="s">
        <v>187</v>
      </c>
      <c r="D48" s="53"/>
      <c r="E48" s="59" t="s">
        <v>191</v>
      </c>
      <c r="F48" s="60" t="s">
        <v>192</v>
      </c>
      <c r="H48" s="136" t="s">
        <v>342</v>
      </c>
      <c r="I48" s="142" t="s">
        <v>350</v>
      </c>
    </row>
    <row r="49" spans="2:9" ht="42.4" customHeight="1" thickBot="1">
      <c r="B49" s="76" t="s">
        <v>144</v>
      </c>
      <c r="C49" s="66" t="s">
        <v>238</v>
      </c>
      <c r="D49" s="53"/>
      <c r="E49" s="59" t="s">
        <v>145</v>
      </c>
      <c r="F49" s="60" t="s">
        <v>146</v>
      </c>
      <c r="H49" s="136" t="s">
        <v>343</v>
      </c>
      <c r="I49" s="142" t="s">
        <v>351</v>
      </c>
    </row>
    <row r="50" spans="2:9" ht="15.75" thickBot="1">
      <c r="B50" s="80" t="s">
        <v>96</v>
      </c>
      <c r="C50" s="64" t="s">
        <v>263</v>
      </c>
      <c r="D50" s="52"/>
      <c r="E50" s="59" t="s">
        <v>193</v>
      </c>
      <c r="F50" s="60" t="s">
        <v>146</v>
      </c>
      <c r="H50" s="137" t="s">
        <v>344</v>
      </c>
      <c r="I50" s="143" t="s">
        <v>352</v>
      </c>
    </row>
    <row r="51" spans="2:9" ht="16.350000000000001" customHeight="1" thickBot="1">
      <c r="B51" s="80" t="s">
        <v>98</v>
      </c>
      <c r="C51" s="64" t="s">
        <v>263</v>
      </c>
      <c r="D51" s="52"/>
      <c r="E51" s="59" t="s">
        <v>215</v>
      </c>
      <c r="F51" s="60" t="s">
        <v>146</v>
      </c>
      <c r="H51" s="32"/>
      <c r="I51" s="17"/>
    </row>
    <row r="52" spans="2:9">
      <c r="B52" s="80" t="s">
        <v>92</v>
      </c>
      <c r="C52" s="64" t="s">
        <v>263</v>
      </c>
      <c r="D52" s="53"/>
      <c r="E52" s="59" t="s">
        <v>194</v>
      </c>
      <c r="F52" s="60" t="s">
        <v>195</v>
      </c>
      <c r="H52" s="44"/>
      <c r="I52" s="29"/>
    </row>
    <row r="53" spans="2:9" ht="36.75" thickBot="1">
      <c r="B53" s="76" t="s">
        <v>148</v>
      </c>
      <c r="C53" s="64" t="s">
        <v>239</v>
      </c>
      <c r="D53" s="52"/>
      <c r="E53" s="59" t="s">
        <v>216</v>
      </c>
      <c r="F53" s="60" t="s">
        <v>195</v>
      </c>
      <c r="H53" s="32"/>
      <c r="I53" s="17"/>
    </row>
    <row r="54" spans="2:9" ht="44.45" customHeight="1" thickBot="1">
      <c r="B54" s="80" t="s">
        <v>105</v>
      </c>
      <c r="C54" s="64" t="s">
        <v>263</v>
      </c>
      <c r="D54" s="53"/>
      <c r="E54" s="59" t="s">
        <v>125</v>
      </c>
      <c r="F54" s="60" t="s">
        <v>126</v>
      </c>
      <c r="H54" s="32"/>
      <c r="I54" s="17"/>
    </row>
    <row r="55" spans="2:9" ht="15.75" thickBot="1">
      <c r="B55" s="80" t="s">
        <v>112</v>
      </c>
      <c r="C55" s="64" t="s">
        <v>263</v>
      </c>
      <c r="D55" s="52"/>
      <c r="E55" s="59" t="s">
        <v>196</v>
      </c>
      <c r="F55" s="60" t="s">
        <v>126</v>
      </c>
      <c r="H55" s="32"/>
      <c r="I55" s="17"/>
    </row>
    <row r="56" spans="2:9" ht="15.75" thickBot="1">
      <c r="B56" s="76" t="s">
        <v>192</v>
      </c>
      <c r="C56" s="66" t="s">
        <v>191</v>
      </c>
      <c r="D56" s="52"/>
      <c r="E56" s="59" t="s">
        <v>217</v>
      </c>
      <c r="F56" s="60" t="s">
        <v>126</v>
      </c>
      <c r="H56" s="32"/>
      <c r="I56" s="17"/>
    </row>
    <row r="57" spans="2:9" ht="43.9" customHeight="1" thickBot="1">
      <c r="B57" s="76" t="s">
        <v>146</v>
      </c>
      <c r="C57" s="66" t="s">
        <v>248</v>
      </c>
      <c r="D57" s="53"/>
      <c r="E57" s="59" t="s">
        <v>131</v>
      </c>
      <c r="F57" s="60" t="s">
        <v>132</v>
      </c>
      <c r="H57" s="32"/>
      <c r="I57" s="17"/>
    </row>
    <row r="58" spans="2:9" ht="24.75" thickBot="1">
      <c r="B58" s="76" t="s">
        <v>195</v>
      </c>
      <c r="C58" s="66" t="s">
        <v>240</v>
      </c>
      <c r="D58" s="52"/>
      <c r="E58" s="59" t="s">
        <v>197</v>
      </c>
      <c r="F58" s="60" t="s">
        <v>132</v>
      </c>
      <c r="H58" s="32"/>
      <c r="I58" s="17"/>
    </row>
    <row r="59" spans="2:9" ht="15.75" thickBot="1">
      <c r="B59" s="80" t="s">
        <v>99</v>
      </c>
      <c r="C59" s="64" t="s">
        <v>263</v>
      </c>
      <c r="D59" s="52"/>
      <c r="E59" s="59" t="s">
        <v>218</v>
      </c>
      <c r="F59" s="60" t="s">
        <v>132</v>
      </c>
      <c r="H59" s="32"/>
      <c r="I59" s="17"/>
    </row>
    <row r="60" spans="2:9" ht="45.2" customHeight="1" thickBot="1">
      <c r="B60" s="80" t="s">
        <v>102</v>
      </c>
      <c r="C60" s="64" t="s">
        <v>263</v>
      </c>
      <c r="D60" s="53"/>
      <c r="E60" s="59" t="s">
        <v>137</v>
      </c>
      <c r="F60" s="60" t="s">
        <v>138</v>
      </c>
      <c r="H60" s="32"/>
      <c r="I60" s="17"/>
    </row>
    <row r="61" spans="2:9" ht="15.75" thickBot="1">
      <c r="B61" s="80" t="s">
        <v>88</v>
      </c>
      <c r="C61" s="64" t="s">
        <v>263</v>
      </c>
      <c r="D61" s="52"/>
      <c r="E61" s="59" t="s">
        <v>198</v>
      </c>
      <c r="F61" s="60" t="s">
        <v>138</v>
      </c>
      <c r="H61" s="32"/>
      <c r="I61" s="17"/>
    </row>
    <row r="62" spans="2:9" ht="15.75" thickBot="1">
      <c r="B62" s="80" t="s">
        <v>97</v>
      </c>
      <c r="C62" s="64" t="s">
        <v>263</v>
      </c>
      <c r="D62" s="52"/>
      <c r="E62" s="59" t="s">
        <v>219</v>
      </c>
      <c r="F62" s="60" t="s">
        <v>138</v>
      </c>
      <c r="H62" s="41" t="s">
        <v>225</v>
      </c>
      <c r="I62" s="40"/>
    </row>
    <row r="63" spans="2:9" ht="53.85" customHeight="1" thickBot="1">
      <c r="B63" s="76" t="s">
        <v>126</v>
      </c>
      <c r="C63" s="66" t="s">
        <v>244</v>
      </c>
      <c r="D63" s="53"/>
      <c r="E63" s="59" t="s">
        <v>139</v>
      </c>
      <c r="F63" s="60" t="s">
        <v>140</v>
      </c>
      <c r="H63" s="136" t="s">
        <v>304</v>
      </c>
      <c r="I63" s="134" t="s">
        <v>309</v>
      </c>
    </row>
    <row r="64" spans="2:9" ht="53.85" customHeight="1" thickBot="1">
      <c r="B64" s="80" t="s">
        <v>100</v>
      </c>
      <c r="C64" s="64" t="s">
        <v>263</v>
      </c>
      <c r="D64" s="52"/>
      <c r="E64" s="59" t="s">
        <v>199</v>
      </c>
      <c r="F64" s="60" t="s">
        <v>140</v>
      </c>
      <c r="H64" s="137" t="s">
        <v>305</v>
      </c>
      <c r="I64" s="135" t="s">
        <v>310</v>
      </c>
    </row>
    <row r="65" spans="2:9" ht="53.85" customHeight="1" thickBot="1">
      <c r="B65" s="80"/>
      <c r="C65" s="64"/>
      <c r="D65" s="52"/>
      <c r="E65" s="59"/>
      <c r="F65" s="60"/>
      <c r="H65" s="137" t="s">
        <v>306</v>
      </c>
      <c r="I65" s="135" t="s">
        <v>311</v>
      </c>
    </row>
    <row r="66" spans="2:9" ht="53.85" customHeight="1" thickBot="1">
      <c r="B66" s="80"/>
      <c r="C66" s="64"/>
      <c r="D66" s="52"/>
      <c r="E66" s="59"/>
      <c r="F66" s="60"/>
      <c r="H66" s="137" t="s">
        <v>307</v>
      </c>
      <c r="I66" s="135" t="s">
        <v>312</v>
      </c>
    </row>
    <row r="67" spans="2:9" ht="38.25" thickBot="1">
      <c r="B67" s="80" t="s">
        <v>93</v>
      </c>
      <c r="C67" s="64" t="s">
        <v>263</v>
      </c>
      <c r="D67" s="52"/>
      <c r="E67" s="59" t="s">
        <v>220</v>
      </c>
      <c r="F67" s="60" t="s">
        <v>140</v>
      </c>
      <c r="H67" s="136" t="s">
        <v>308</v>
      </c>
      <c r="I67" s="132" t="s">
        <v>118</v>
      </c>
    </row>
    <row r="68" spans="2:9" ht="38.85" customHeight="1" thickBot="1">
      <c r="B68" s="76" t="s">
        <v>132</v>
      </c>
      <c r="C68" s="66" t="s">
        <v>243</v>
      </c>
      <c r="D68" s="53"/>
      <c r="E68" s="59" t="s">
        <v>200</v>
      </c>
      <c r="F68" s="60" t="s">
        <v>201</v>
      </c>
      <c r="H68" s="41" t="s">
        <v>226</v>
      </c>
      <c r="I68" s="40"/>
    </row>
    <row r="69" spans="2:9" ht="48" customHeight="1" thickBot="1">
      <c r="B69" s="80" t="s">
        <v>106</v>
      </c>
      <c r="C69" s="64" t="s">
        <v>263</v>
      </c>
      <c r="D69" s="53"/>
      <c r="E69" s="59" t="s">
        <v>141</v>
      </c>
      <c r="F69" s="60" t="s">
        <v>142</v>
      </c>
      <c r="H69" s="136" t="s">
        <v>288</v>
      </c>
      <c r="I69" s="132" t="s">
        <v>274</v>
      </c>
    </row>
    <row r="70" spans="2:9" ht="38.25" thickBot="1">
      <c r="B70" s="76" t="s">
        <v>138</v>
      </c>
      <c r="C70" s="66" t="s">
        <v>242</v>
      </c>
      <c r="D70" s="52"/>
      <c r="E70" s="59" t="s">
        <v>202</v>
      </c>
      <c r="F70" s="60" t="s">
        <v>142</v>
      </c>
      <c r="H70" s="137" t="s">
        <v>289</v>
      </c>
      <c r="I70" s="133" t="s">
        <v>275</v>
      </c>
    </row>
    <row r="71" spans="2:9" ht="50.25" thickBot="1">
      <c r="B71" s="76" t="s">
        <v>140</v>
      </c>
      <c r="C71" s="66" t="s">
        <v>241</v>
      </c>
      <c r="D71" s="52"/>
      <c r="E71" s="62" t="s">
        <v>221</v>
      </c>
      <c r="F71" s="63" t="s">
        <v>142</v>
      </c>
      <c r="H71" s="136" t="s">
        <v>290</v>
      </c>
      <c r="I71" s="134" t="s">
        <v>276</v>
      </c>
    </row>
    <row r="72" spans="2:9" ht="26.25" thickBot="1">
      <c r="B72" s="80" t="s">
        <v>113</v>
      </c>
      <c r="C72" s="64" t="s">
        <v>263</v>
      </c>
      <c r="E72" s="55" t="s">
        <v>222</v>
      </c>
      <c r="F72" s="56"/>
      <c r="H72" s="137" t="s">
        <v>291</v>
      </c>
      <c r="I72" s="135" t="s">
        <v>277</v>
      </c>
    </row>
    <row r="73" spans="2:9" ht="15.75" thickBot="1">
      <c r="B73" s="80" t="s">
        <v>101</v>
      </c>
      <c r="C73" s="64" t="s">
        <v>263</v>
      </c>
      <c r="H73" s="137" t="s">
        <v>292</v>
      </c>
      <c r="I73" s="135" t="s">
        <v>278</v>
      </c>
    </row>
    <row r="74" spans="2:9" ht="38.25" thickBot="1">
      <c r="B74" s="80" t="s">
        <v>94</v>
      </c>
      <c r="C74" s="64" t="s">
        <v>263</v>
      </c>
      <c r="H74" s="137" t="s">
        <v>293</v>
      </c>
      <c r="I74" s="135" t="s">
        <v>119</v>
      </c>
    </row>
    <row r="75" spans="2:9" ht="26.25" thickBot="1">
      <c r="B75" s="80" t="s">
        <v>107</v>
      </c>
      <c r="C75" s="64" t="s">
        <v>263</v>
      </c>
      <c r="H75" s="137" t="s">
        <v>294</v>
      </c>
      <c r="I75" s="135" t="s">
        <v>279</v>
      </c>
    </row>
    <row r="76" spans="2:9" ht="26.25" thickBot="1">
      <c r="B76" s="76" t="s">
        <v>201</v>
      </c>
      <c r="C76" s="66" t="s">
        <v>247</v>
      </c>
      <c r="H76" s="137" t="s">
        <v>295</v>
      </c>
      <c r="I76" s="135" t="s">
        <v>280</v>
      </c>
    </row>
    <row r="77" spans="2:9" ht="36.75" thickBot="1">
      <c r="B77" s="76" t="s">
        <v>142</v>
      </c>
      <c r="C77" s="66" t="s">
        <v>246</v>
      </c>
      <c r="H77" s="137" t="s">
        <v>296</v>
      </c>
      <c r="I77" s="135" t="s">
        <v>120</v>
      </c>
    </row>
    <row r="78" spans="2:9" ht="31.7" customHeight="1" thickBot="1">
      <c r="B78" s="82" t="s">
        <v>103</v>
      </c>
      <c r="C78" s="83" t="s">
        <v>263</v>
      </c>
      <c r="H78" s="136" t="s">
        <v>297</v>
      </c>
      <c r="I78" s="134" t="s">
        <v>281</v>
      </c>
    </row>
    <row r="79" spans="2:9" ht="26.25" thickBot="1">
      <c r="H79" s="137" t="s">
        <v>298</v>
      </c>
      <c r="I79" s="135" t="s">
        <v>282</v>
      </c>
    </row>
    <row r="80" spans="2:9" ht="38.25" thickBot="1">
      <c r="H80" s="137" t="s">
        <v>299</v>
      </c>
      <c r="I80" s="135" t="s">
        <v>283</v>
      </c>
    </row>
    <row r="81" spans="8:9" ht="26.25" thickBot="1">
      <c r="H81" s="137" t="s">
        <v>300</v>
      </c>
      <c r="I81" s="135" t="s">
        <v>284</v>
      </c>
    </row>
    <row r="82" spans="8:9" ht="38.25" thickBot="1">
      <c r="H82" s="137" t="s">
        <v>301</v>
      </c>
      <c r="I82" s="135" t="s">
        <v>285</v>
      </c>
    </row>
    <row r="83" spans="8:9" ht="26.25" thickBot="1">
      <c r="H83" s="137" t="s">
        <v>302</v>
      </c>
      <c r="I83" s="135" t="s">
        <v>286</v>
      </c>
    </row>
    <row r="84" spans="8:9" ht="15.75" thickBot="1">
      <c r="H84" s="137" t="s">
        <v>303</v>
      </c>
      <c r="I84" s="135" t="s">
        <v>287</v>
      </c>
    </row>
    <row r="85" spans="8:9" ht="15.75" thickBot="1">
      <c r="H85" s="32"/>
      <c r="I85" s="17"/>
    </row>
    <row r="86" spans="8:9" ht="15.75" thickBot="1">
      <c r="H86" s="32"/>
      <c r="I86" s="17"/>
    </row>
    <row r="87" spans="8:9" ht="15.75" thickBot="1">
      <c r="H87" s="32"/>
      <c r="I87" s="17"/>
    </row>
  </sheetData>
  <sortState ref="B2:C105">
    <sortCondition ref="B2:B105"/>
  </sortState>
  <mergeCells count="2">
    <mergeCell ref="I8:I9"/>
    <mergeCell ref="I10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149</vt:i4>
      </vt:variant>
    </vt:vector>
  </HeadingPairs>
  <TitlesOfParts>
    <vt:vector size="156" baseType="lpstr">
      <vt:lpstr>tabela informacyjna</vt:lpstr>
      <vt:lpstr>powierzchniowe</vt:lpstr>
      <vt:lpstr>liniowe</vt:lpstr>
      <vt:lpstr>punktowe</vt:lpstr>
      <vt:lpstr>wspomagające</vt:lpstr>
      <vt:lpstr>wskaźniki</vt:lpstr>
      <vt:lpstr>Kody</vt:lpstr>
      <vt:lpstr>Kody!_Toc363113246</vt:lpstr>
      <vt:lpstr>Kody!_Toc363113247</vt:lpstr>
      <vt:lpstr>Kody!_Toc363113252</vt:lpstr>
      <vt:lpstr>Kody!_Toc363113253</vt:lpstr>
      <vt:lpstr>Kody!_Toc363113258</vt:lpstr>
      <vt:lpstr>Kody!_Toc363113259</vt:lpstr>
      <vt:lpstr>Kody!_Toc363113264</vt:lpstr>
      <vt:lpstr>Kody!_Toc363113265</vt:lpstr>
      <vt:lpstr>Kody!_Toc363113270</vt:lpstr>
      <vt:lpstr>Kody!_Toc363113271</vt:lpstr>
      <vt:lpstr>Kody!_Toc363113276</vt:lpstr>
      <vt:lpstr>Kody!_Toc363113277</vt:lpstr>
      <vt:lpstr>Kody!_Toc363113282</vt:lpstr>
      <vt:lpstr>Kody!_Toc363113283</vt:lpstr>
      <vt:lpstr>Kody!_Toc363113288</vt:lpstr>
      <vt:lpstr>Kody!_Toc363113289</vt:lpstr>
      <vt:lpstr>Kody!_Toc363113294</vt:lpstr>
      <vt:lpstr>Kody!_Toc363113295</vt:lpstr>
      <vt:lpstr>Kody!_Toc363113300</vt:lpstr>
      <vt:lpstr>Kody!_Toc363113301</vt:lpstr>
      <vt:lpstr>Kody!_Toc363113306</vt:lpstr>
      <vt:lpstr>Kody!_Toc363113307</vt:lpstr>
      <vt:lpstr>Kody!_Toc363113312</vt:lpstr>
      <vt:lpstr>Kody!_Toc363113313</vt:lpstr>
      <vt:lpstr>Kody!_Toc363113318</vt:lpstr>
      <vt:lpstr>Kody!_Toc363113319</vt:lpstr>
      <vt:lpstr>Kody!_Toc363113324</vt:lpstr>
      <vt:lpstr>Kody!_Toc363113325</vt:lpstr>
      <vt:lpstr>Kody!_Toc363113330</vt:lpstr>
      <vt:lpstr>Kody!_Toc363113331</vt:lpstr>
      <vt:lpstr>Kody!_Toc363113336</vt:lpstr>
      <vt:lpstr>Kody!_Toc363113337</vt:lpstr>
      <vt:lpstr>Kody!_Toc363113349</vt:lpstr>
      <vt:lpstr>Kody!_Toc363113350</vt:lpstr>
      <vt:lpstr>Kody!_Toc363113355</vt:lpstr>
      <vt:lpstr>Kody!_Toc363113356</vt:lpstr>
      <vt:lpstr>Kody!_Toc363113361</vt:lpstr>
      <vt:lpstr>Kody!_Toc363113362</vt:lpstr>
      <vt:lpstr>Kody!_Toc363113367</vt:lpstr>
      <vt:lpstr>Kody!_Toc363113368</vt:lpstr>
      <vt:lpstr>Kody!_Toc363113373</vt:lpstr>
      <vt:lpstr>Kody!_Toc363113374</vt:lpstr>
      <vt:lpstr>Kody!_Toc363113379</vt:lpstr>
      <vt:lpstr>Kody!_Toc363113380</vt:lpstr>
      <vt:lpstr>Kody!_Toc363113385</vt:lpstr>
      <vt:lpstr>Kody!_Toc363113386</vt:lpstr>
      <vt:lpstr>Kody!_Toc363113391</vt:lpstr>
      <vt:lpstr>Kody!_Toc363113392</vt:lpstr>
      <vt:lpstr>Kody!_Toc363113397</vt:lpstr>
      <vt:lpstr>Kody!_Toc363113398</vt:lpstr>
      <vt:lpstr>Kody!_Toc363113403</vt:lpstr>
      <vt:lpstr>Kody!_Toc363113404</vt:lpstr>
      <vt:lpstr>Kody!_Toc363113409</vt:lpstr>
      <vt:lpstr>Kody!_Toc363113410</vt:lpstr>
      <vt:lpstr>Kody!_Toc363113415</vt:lpstr>
      <vt:lpstr>Kody!_Toc363113416</vt:lpstr>
      <vt:lpstr>Kody!_Toc363113421</vt:lpstr>
      <vt:lpstr>Kody!_Toc363113422</vt:lpstr>
      <vt:lpstr>Kody!_Toc363113427</vt:lpstr>
      <vt:lpstr>Kody!_Toc363113428</vt:lpstr>
      <vt:lpstr>Kody!_Toc363113433</vt:lpstr>
      <vt:lpstr>Kody!_Toc363113434</vt:lpstr>
      <vt:lpstr>Kody!_Toc363113439</vt:lpstr>
      <vt:lpstr>Kody!_Toc363113440</vt:lpstr>
      <vt:lpstr>Kody!_Toc363113445</vt:lpstr>
      <vt:lpstr>Kody!_Toc363113446</vt:lpstr>
      <vt:lpstr>Kody!_Toc363113451</vt:lpstr>
      <vt:lpstr>Kody!_Toc363113452</vt:lpstr>
      <vt:lpstr>Kody!_Toc363113457</vt:lpstr>
      <vt:lpstr>Kody!_Toc363113458</vt:lpstr>
      <vt:lpstr>Kody!_Toc363113470</vt:lpstr>
      <vt:lpstr>Kody!_Toc363113747</vt:lpstr>
      <vt:lpstr>Kody!_Toc363113755</vt:lpstr>
      <vt:lpstr>Kody!_Toc363113756</vt:lpstr>
      <vt:lpstr>Kody!_Toc363113763</vt:lpstr>
      <vt:lpstr>Kody!_Toc363113764</vt:lpstr>
      <vt:lpstr>Kody!_Toc363113771</vt:lpstr>
      <vt:lpstr>Kody!_Toc363113772</vt:lpstr>
      <vt:lpstr>Kody!_Toc363113779</vt:lpstr>
      <vt:lpstr>Kody!_Toc363113780</vt:lpstr>
      <vt:lpstr>Kody!_Toc363113787</vt:lpstr>
      <vt:lpstr>Kody!_Toc363113788</vt:lpstr>
      <vt:lpstr>Kody!_Toc363113795</vt:lpstr>
      <vt:lpstr>Kody!_Toc363113796</vt:lpstr>
      <vt:lpstr>Kody!_Toc363113803</vt:lpstr>
      <vt:lpstr>Kody!_Toc363113804</vt:lpstr>
      <vt:lpstr>Kody!_Toc363113811</vt:lpstr>
      <vt:lpstr>Kody!_Toc363113812</vt:lpstr>
      <vt:lpstr>Kody!_Toc363113819</vt:lpstr>
      <vt:lpstr>Kody!_Toc363113820</vt:lpstr>
      <vt:lpstr>Kody!_Toc363113827</vt:lpstr>
      <vt:lpstr>Kody!_Toc363113828</vt:lpstr>
      <vt:lpstr>Kody!_Toc363113835</vt:lpstr>
      <vt:lpstr>Kody!_Toc363113836</vt:lpstr>
      <vt:lpstr>Kody!_Toc363113843</vt:lpstr>
      <vt:lpstr>Kody!_Toc363113844</vt:lpstr>
      <vt:lpstr>Kody!_Toc363113851</vt:lpstr>
      <vt:lpstr>Kody!_Toc363113852</vt:lpstr>
      <vt:lpstr>Kody!_Toc363113859</vt:lpstr>
      <vt:lpstr>Kody!_Toc363113860</vt:lpstr>
      <vt:lpstr>Kody!_Toc363113867</vt:lpstr>
      <vt:lpstr>Kody!_Toc363113868</vt:lpstr>
      <vt:lpstr>Kody!_Toc363113875</vt:lpstr>
      <vt:lpstr>Kody!_Toc363113876</vt:lpstr>
      <vt:lpstr>Kody!_Toc363113883</vt:lpstr>
      <vt:lpstr>Kody!_Toc363113884</vt:lpstr>
      <vt:lpstr>Kody!_Toc363113892</vt:lpstr>
      <vt:lpstr>Kody!_Toc363113901</vt:lpstr>
      <vt:lpstr>'tabela informacyjna'!_Toc363113929</vt:lpstr>
      <vt:lpstr>powierzchniowe!_Toc363113935</vt:lpstr>
      <vt:lpstr>powierzchniowe!_Toc363113936</vt:lpstr>
      <vt:lpstr>powierzchniowe!_Toc363113938</vt:lpstr>
      <vt:lpstr>powierzchniowe!_Toc363113939</vt:lpstr>
      <vt:lpstr>powierzchniowe!_Toc363113941</vt:lpstr>
      <vt:lpstr>powierzchniowe!_Toc363113942</vt:lpstr>
      <vt:lpstr>powierzchniowe!_Toc363113944</vt:lpstr>
      <vt:lpstr>powierzchniowe!_Toc363113945</vt:lpstr>
      <vt:lpstr>powierzchniowe!_Toc363113947</vt:lpstr>
      <vt:lpstr>powierzchniowe!_Toc363113948</vt:lpstr>
      <vt:lpstr>powierzchniowe!_Toc363113950</vt:lpstr>
      <vt:lpstr>powierzchniowe!_Toc363113951</vt:lpstr>
      <vt:lpstr>powierzchniowe!_Toc363113953</vt:lpstr>
      <vt:lpstr>powierzchniowe!_Toc363113954</vt:lpstr>
      <vt:lpstr>powierzchniowe!_Toc363113956</vt:lpstr>
      <vt:lpstr>powierzchniowe!_Toc363113957</vt:lpstr>
      <vt:lpstr>powierzchniowe!_Toc363113960</vt:lpstr>
      <vt:lpstr>powierzchniowe!_Toc363113961</vt:lpstr>
      <vt:lpstr>powierzchniowe!_Toc363113964</vt:lpstr>
      <vt:lpstr>powierzchniowe!_Toc363113966</vt:lpstr>
      <vt:lpstr>powierzchniowe!_Toc363113967</vt:lpstr>
      <vt:lpstr>powierzchniowe!_Toc363113969</vt:lpstr>
      <vt:lpstr>powierzchniowe!_Toc363113970</vt:lpstr>
      <vt:lpstr>powierzchniowe!_Toc363113972</vt:lpstr>
      <vt:lpstr>powierzchniowe!_Toc363113973</vt:lpstr>
      <vt:lpstr>powierzchniowe!_Toc363113975</vt:lpstr>
      <vt:lpstr>powierzchniowe!_Toc363113976</vt:lpstr>
      <vt:lpstr>liniowe!_Toc363113995</vt:lpstr>
      <vt:lpstr>wskaźniki!_Toc363114114</vt:lpstr>
      <vt:lpstr>wskaźniki!_Toc363114115</vt:lpstr>
      <vt:lpstr>wskaźniki!_Toc363114116</vt:lpstr>
      <vt:lpstr>Kod_Liniowe</vt:lpstr>
      <vt:lpstr>Kod_Powierzchniowe</vt:lpstr>
      <vt:lpstr>Kod_Punktowe</vt:lpstr>
      <vt:lpstr>Kod_Sytuacji</vt:lpstr>
      <vt:lpstr>Kod_Wspomagajace</vt:lpstr>
      <vt:lpstr>liniowe!Obszar_wydruku</vt:lpstr>
      <vt:lpstr>powierzchniowe!Obszar_wydruku</vt:lpstr>
      <vt:lpstr>punktowe!Obszar_wydruku</vt:lpstr>
      <vt:lpstr>wspomagające!Obszar_wydruku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Załupka</dc:creator>
  <cp:lastModifiedBy>Your User Name</cp:lastModifiedBy>
  <cp:lastPrinted>2010-11-24T10:31:30Z</cp:lastPrinted>
  <dcterms:created xsi:type="dcterms:W3CDTF">2010-11-21T21:58:10Z</dcterms:created>
  <dcterms:modified xsi:type="dcterms:W3CDTF">2014-03-13T13:38:15Z</dcterms:modified>
</cp:coreProperties>
</file>